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aszuba\Desktop\ubezpieczenie 25\"/>
    </mc:Choice>
  </mc:AlternateContent>
  <bookViews>
    <workbookView xWindow="0" yWindow="0" windowWidth="7830" windowHeight="8670" tabRatio="802" activeTab="6"/>
  </bookViews>
  <sheets>
    <sheet name="DANE" sheetId="10" r:id="rId1"/>
    <sheet name="MIENIE-BUDYNKI I LOKALE" sheetId="15" r:id="rId2"/>
    <sheet name="MIENIE-BUDOWLE" sheetId="16" r:id="rId3"/>
    <sheet name="MIENIE-RUCHOMOŚCI" sheetId="1" r:id="rId4"/>
    <sheet name="MIENIE UŻYCZONE " sheetId="18" r:id="rId5"/>
    <sheet name="SPRZĘT ELEKTRONICZNY" sheetId="14" r:id="rId6"/>
    <sheet name="SPRZĘT W KARETKACH" sheetId="19" r:id="rId7"/>
  </sheets>
  <definedNames>
    <definedName name="_xlnm._FilterDatabase" localSheetId="4" hidden="1">'MIENIE UŻYCZONE '!$A$3:$T$206</definedName>
    <definedName name="_xlnm._FilterDatabase" localSheetId="5" hidden="1">'SPRZĘT ELEKTRONICZNY'!$A$8:$I$35</definedName>
    <definedName name="_xlnm.Print_Area" localSheetId="3">'MIENIE-RUCHOMOŚCI'!$B$2:$C$22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5" l="1"/>
  <c r="D13" i="1"/>
  <c r="D6" i="1"/>
  <c r="H3" i="18"/>
  <c r="D5" i="1" l="1"/>
  <c r="I4" i="14"/>
  <c r="I5" i="14" l="1"/>
  <c r="I6" i="14"/>
  <c r="I7" i="14"/>
  <c r="E5" i="19"/>
  <c r="G3" i="18"/>
  <c r="G4" i="16"/>
</calcChain>
</file>

<file path=xl/sharedStrings.xml><?xml version="1.0" encoding="utf-8"?>
<sst xmlns="http://schemas.openxmlformats.org/spreadsheetml/2006/main" count="1176" uniqueCount="599">
  <si>
    <t>Budynek Nr 14 - Kuchnia</t>
  </si>
  <si>
    <t>Budynek Nr 13 - Warsztatów</t>
  </si>
  <si>
    <t>Budynek Nr  27 - Magazyn  (Ziemiopł.)</t>
  </si>
  <si>
    <t>Budynek Nr 12 -(Pomieszczenia Gospodarcze (Chlewnia )</t>
  </si>
  <si>
    <t>Budynek Nr 10  - Garaże</t>
  </si>
  <si>
    <t>Budynek Nr 5 - Neurologii</t>
  </si>
  <si>
    <t>Budynek Nr 7 - Patomorfologia</t>
  </si>
  <si>
    <t>Budynek Nr 4 A -I zby Przyjęć</t>
  </si>
  <si>
    <t>Budynek nr 4 -Oddziałów Dorosłych (Chirurgii)</t>
  </si>
  <si>
    <t>Budynek  mieszkalny</t>
  </si>
  <si>
    <t>41-803 Zabrze ul. Brondera 2</t>
  </si>
  <si>
    <t>Budynek główny szpitala</t>
  </si>
  <si>
    <t>41-803 Zabrze ul. Koziołka 1</t>
  </si>
  <si>
    <t>Portiernia</t>
  </si>
  <si>
    <t>Tlenownia</t>
  </si>
  <si>
    <t>Kostnica</t>
  </si>
  <si>
    <t>Budynek ADM</t>
  </si>
  <si>
    <t>Warsztat</t>
  </si>
  <si>
    <t>Garaż 2 szt</t>
  </si>
  <si>
    <t>Garaż 5 szt</t>
  </si>
  <si>
    <t>Budynek Pracowni Bakteriologii Gruźlicy- nakłady inwestycyjne</t>
  </si>
  <si>
    <t>Stacja Trafo*</t>
  </si>
  <si>
    <t>Inwestycja w obcym środku trwałym - Modernizacja Kotłowni przy ul. Koziołka 1</t>
  </si>
  <si>
    <t>Budynek Poradni Specjalistycznych ul. Koziołka 1</t>
  </si>
  <si>
    <t>Inwestycja w obcym ST - remont apteki</t>
  </si>
  <si>
    <t>02.01.1900</t>
  </si>
  <si>
    <t>01.01.1920</t>
  </si>
  <si>
    <t>01.01.1986</t>
  </si>
  <si>
    <t>01.01.1905</t>
  </si>
  <si>
    <t>01.01.1989</t>
  </si>
  <si>
    <t>01.01.1992</t>
  </si>
  <si>
    <t>01.01.1928</t>
  </si>
  <si>
    <t>01.01.1904</t>
  </si>
  <si>
    <t>01.01.1950</t>
  </si>
  <si>
    <t>01.01.1910</t>
  </si>
  <si>
    <t>~1920</t>
  </si>
  <si>
    <t>Brak danych</t>
  </si>
  <si>
    <t xml:space="preserve"> ściany murowane z cegły</t>
  </si>
  <si>
    <t>dach o konstrukcji drewnianej kryty papą, stropy betonowe</t>
  </si>
  <si>
    <t xml:space="preserve"> ściany o konstrukcji stalowej wypełnione cegłą</t>
  </si>
  <si>
    <t>dach o konstrukcji stalowej kryty papą, stropy betonowe, ściany o konstrukcji stalowej wypełnione cegłą</t>
  </si>
  <si>
    <t>dach o konstrukcji drewnianej kryty papą, stropy betonowe, ściany murowane z cegły</t>
  </si>
  <si>
    <t>ściany murowane z cegły</t>
  </si>
  <si>
    <t>dach o konstrukcji drewnianej kryty dachówką, strop drewniany</t>
  </si>
  <si>
    <t>dach betonowy kryty papą, strop betonowy</t>
  </si>
  <si>
    <t>ściany o konstrukcji drewnianej i wypełnione cegłą</t>
  </si>
  <si>
    <t>dach o konstrukcji drewnianej kryty dachówką, stropy betonowe i drewniane</t>
  </si>
  <si>
    <t>dach betonowy kryty papą</t>
  </si>
  <si>
    <t>dach drewniany kryty papą, strop drewniany</t>
  </si>
  <si>
    <t>dach drewniany kryty dachówką, stropy betonowe</t>
  </si>
  <si>
    <t>dach drewniany kryty papą, stropy betonowe</t>
  </si>
  <si>
    <t>dach o konstrukcji stalowej kryty blachą</t>
  </si>
  <si>
    <t>dach o konstrukcji drewnianej kryty dachówką, stropy betonowe</t>
  </si>
  <si>
    <t>dach betonowy kryty papą, strop drewniany</t>
  </si>
  <si>
    <t>dach betonowy kryty papą, stropy betonowe</t>
  </si>
  <si>
    <t>dach drewniany pokryty dachówką ceramiczną</t>
  </si>
  <si>
    <t xml:space="preserve"> ściany murowane z cegły pełnej </t>
  </si>
  <si>
    <t>stropodach żelbetonowy, jednospadowy, ściany z cegły pełnej</t>
  </si>
  <si>
    <t xml:space="preserve"> ściany z cegły</t>
  </si>
  <si>
    <t>dach drewniany kryty papą</t>
  </si>
  <si>
    <t>dach drewniany kryty dachówką</t>
  </si>
  <si>
    <t>ściany z gazobetonu</t>
  </si>
  <si>
    <t>dach betonowy pokryty papą</t>
  </si>
  <si>
    <t>ściany z cegły</t>
  </si>
  <si>
    <t>Ściany nośne z cegły, dach betonowy kryty papą</t>
  </si>
  <si>
    <t xml:space="preserve">Budowle-Zewnętrzna sieć pary </t>
  </si>
  <si>
    <t>Budowle-Zewnętrzna sieci C.W.U</t>
  </si>
  <si>
    <t xml:space="preserve">Budowle-Zewnętrzna sieć C.O  </t>
  </si>
  <si>
    <t>Sieć kanalizacyjna pomiędzy budynkami 4 i 4A</t>
  </si>
  <si>
    <t xml:space="preserve">Budowle-wykonanie sieci zewnętrznej CO </t>
  </si>
  <si>
    <t>Budowle -drogi</t>
  </si>
  <si>
    <t>Budowle -chodniki</t>
  </si>
  <si>
    <t>Budowle-nawierzchnie</t>
  </si>
  <si>
    <t>Budowle-ogrodzenia</t>
  </si>
  <si>
    <t>Nawierzchniowa sieć telefoniczna</t>
  </si>
  <si>
    <t>01.01.2008</t>
  </si>
  <si>
    <t>01.01.2009</t>
  </si>
  <si>
    <t>01.01.2002</t>
  </si>
  <si>
    <t>30.12.2015</t>
  </si>
  <si>
    <t>Środki trwałe KŚT VII (z wyłączeniem pojazdów podlegających ubezpieczeniom komunikacyjnym)</t>
  </si>
  <si>
    <t xml:space="preserve">Pozostałe wyposażenie (np. mienie niskocenne, inne rejestry) </t>
  </si>
  <si>
    <t>Nakłady inwestycyjne na remonty, wykończenie wnętrz w budynkach własnych</t>
  </si>
  <si>
    <t>Nakłady adaptacyjne w pomieszczeniach najmowanych, dzierżawionych itp.</t>
  </si>
  <si>
    <t xml:space="preserve">Mienie użyczone, najmowane lub użytkowane na podstawie innej podobnej formy korzystania z cudzej rzeczy (wykaz w zakładce MIENIE UŻYCZONE ) </t>
  </si>
  <si>
    <t xml:space="preserve">Środki obrotowe - np.stany magazynowe, apteczne, środki czystości, opał, materiały eksploatacyjne (maksymalny przewidywany stan dzienny) </t>
  </si>
  <si>
    <t>Wartości pieniężne w schowku (przewidywany maksymalny stan dzienny)</t>
  </si>
  <si>
    <t xml:space="preserve">Wartość </t>
  </si>
  <si>
    <t>P</t>
  </si>
  <si>
    <t>TAK</t>
  </si>
  <si>
    <t>S</t>
  </si>
  <si>
    <t xml:space="preserve">Numer </t>
  </si>
  <si>
    <t>DTOT</t>
  </si>
  <si>
    <t>Sztuk</t>
  </si>
  <si>
    <t>Wartośc jednostokowa</t>
  </si>
  <si>
    <t>ZFP-W01-00001/15</t>
  </si>
  <si>
    <t>ACTILIFE (oprogramowanie do monitora widatku kalorycznego ACTIGRAPH GTX3X-BT) licencja na 1 komputer</t>
  </si>
  <si>
    <t>2015-12-31</t>
  </si>
  <si>
    <t>ZFP-802-00001/14</t>
  </si>
  <si>
    <t>Analizator kaszlu MES COUGHT ANALYSER</t>
  </si>
  <si>
    <t>2014-12-31</t>
  </si>
  <si>
    <t>ZFP-801-00001/10</t>
  </si>
  <si>
    <t>Analizator NO HYPAIR PE NO z opcją nosową</t>
  </si>
  <si>
    <t>2013-12-31</t>
  </si>
  <si>
    <t>ZPE-802-00004/22</t>
  </si>
  <si>
    <t>Analizator składu ciała TANITA MC-780 z oprogramowaniem</t>
  </si>
  <si>
    <t>2022-12-31</t>
  </si>
  <si>
    <t>ZFP-802-0001/07</t>
  </si>
  <si>
    <t>Analizator tkanki tłuszczowej - waga TBF-300P</t>
  </si>
  <si>
    <t>ZPE-801-00001/17</t>
  </si>
  <si>
    <t>Analizator tlenku azotu MEDISOFT FENO z wyposażeniem</t>
  </si>
  <si>
    <t>2017-12-31</t>
  </si>
  <si>
    <t>ZFP-802-0002/09</t>
  </si>
  <si>
    <t>Aparat COBAS H 232 KIT</t>
  </si>
  <si>
    <t>2013-08-01</t>
  </si>
  <si>
    <t>ZWD-801-00006/16</t>
  </si>
  <si>
    <t>Aparat REAL TIME LIGHTCYCLER 96</t>
  </si>
  <si>
    <t>2016-12-31</t>
  </si>
  <si>
    <t>ZPE-802-00003/22</t>
  </si>
  <si>
    <t>Aparat ultrasonograficzny VSCAN AIR</t>
  </si>
  <si>
    <t>ZPM-808-0017/08</t>
  </si>
  <si>
    <t>Archiwum na 57600 kasetek metalowych</t>
  </si>
  <si>
    <t>2013-01-01</t>
  </si>
  <si>
    <t>ZFP-802-00016/16</t>
  </si>
  <si>
    <t>Asystor kaszlu COUGH ASSIST E70</t>
  </si>
  <si>
    <t>ZWD-1-801-00001/13</t>
  </si>
  <si>
    <t>Autoklaw o poj. 12l</t>
  </si>
  <si>
    <t>2013-06-17</t>
  </si>
  <si>
    <t>ZPE-803-00001/22</t>
  </si>
  <si>
    <t>Bindownica OPUS JUNIOR</t>
  </si>
  <si>
    <t>ZFP-808-00005/12</t>
  </si>
  <si>
    <t>Butla tlenowa przenośna HOMEFILL II pojemność 1,43 litra</t>
  </si>
  <si>
    <t>RIP-2-T-801-125/94</t>
  </si>
  <si>
    <t>Centrum zalewania parafiną z osprzętem</t>
  </si>
  <si>
    <t>ZWD-1-801-00001/12</t>
  </si>
  <si>
    <t>Cycker 2720 - Applied BioSystem z wyposażeniem</t>
  </si>
  <si>
    <t>ZHD-802-0001/17</t>
  </si>
  <si>
    <t>Cytometr przepływowy BD FACS LYRIC  z podajnikiem</t>
  </si>
  <si>
    <t>ZHD-801-0003/07</t>
  </si>
  <si>
    <t>Cytometr przepływowy FACS CANTO II z wózkiem</t>
  </si>
  <si>
    <t>RIP-2-T-801-112/87</t>
  </si>
  <si>
    <t>Cytowirówka F-ma Shondon</t>
  </si>
  <si>
    <t>ZWD-1-801-0005/06</t>
  </si>
  <si>
    <t>Czytnik mikropłytek</t>
  </si>
  <si>
    <t>ZAK-1-802-0029/08</t>
  </si>
  <si>
    <t>Defibrylator dwufazowy</t>
  </si>
  <si>
    <t>ZWD-1-802-00001/10</t>
  </si>
  <si>
    <t>Densytometr stacjonarny Explorer</t>
  </si>
  <si>
    <t>ZAR-1-802-00001/12</t>
  </si>
  <si>
    <t>Detektor stresu</t>
  </si>
  <si>
    <t>ZUR-802-00001/09</t>
  </si>
  <si>
    <t>Diatermia Surgmaster UES-40 z wyposażeniem</t>
  </si>
  <si>
    <t>ZPE-487-00008/21</t>
  </si>
  <si>
    <t>Drukarka</t>
  </si>
  <si>
    <t>2021-10-06</t>
  </si>
  <si>
    <t>ZPM-653-00001/11</t>
  </si>
  <si>
    <t>Dygestorium TYO B Ceramiczne 1200</t>
  </si>
  <si>
    <t>ZCK-662-00001/21</t>
  </si>
  <si>
    <t>Ekran multimedialny LIYAMA PROLITE TE7504MIS-B1AG 75"</t>
  </si>
  <si>
    <t>ZWD-1-802-00004/22</t>
  </si>
  <si>
    <t>Elektrokardiograf STRING OPUS 1</t>
  </si>
  <si>
    <t>ZFP-802-00001/13</t>
  </si>
  <si>
    <t>Ergometr rowerowy do rehabilitacji oddechowej KETLER RE7</t>
  </si>
  <si>
    <t>ZPP-1-802-00001/12</t>
  </si>
  <si>
    <t>Fantom ALS Baby Trainer</t>
  </si>
  <si>
    <t>ZPE-802-00001/16</t>
  </si>
  <si>
    <t>Gastrolyzer Gastro</t>
  </si>
  <si>
    <t>ZWD-1-801-00005/13</t>
  </si>
  <si>
    <t>Homogenizator z adapterem na 12 probówk TISSUELTSER LT</t>
  </si>
  <si>
    <t>ZPM-801-00001/10</t>
  </si>
  <si>
    <t>Hybrydizer</t>
  </si>
  <si>
    <t>ZUR-802-0003/08</t>
  </si>
  <si>
    <t>Insuflator typ.UHI-3 z wyposażeniem</t>
  </si>
  <si>
    <t>ZPE-802-00002/20</t>
  </si>
  <si>
    <t>Komora do bad.ukł.oddechowego</t>
  </si>
  <si>
    <t>ZWD-1-801-00003/15</t>
  </si>
  <si>
    <t>Komora laminarna TYP A BIOBAN 48</t>
  </si>
  <si>
    <t>ZNU-487-00014/22</t>
  </si>
  <si>
    <t>Komputer AIO HP PROONE 440 G9</t>
  </si>
  <si>
    <t>ZCK-487-00001/06</t>
  </si>
  <si>
    <t>Komputer AIO LENOVO THINK CENTRE M90A</t>
  </si>
  <si>
    <t>ZRL-487-00001/20</t>
  </si>
  <si>
    <t>Komputer all in one DELL</t>
  </si>
  <si>
    <t>2020-12-31</t>
  </si>
  <si>
    <t>ZRL-487-00002/21</t>
  </si>
  <si>
    <t>Komputer Apple MAC BOOK</t>
  </si>
  <si>
    <t>2021-07-02</t>
  </si>
  <si>
    <t>ZRL-487-00005/22</t>
  </si>
  <si>
    <t>Komputer Apple MAC MINI</t>
  </si>
  <si>
    <t>ZRL-487-00006/22</t>
  </si>
  <si>
    <t>ZRL-487-00007/22</t>
  </si>
  <si>
    <t>ZRL-487-00008/22</t>
  </si>
  <si>
    <t>ZRL-487-00009/22</t>
  </si>
  <si>
    <t>ZRL-487-00010/22</t>
  </si>
  <si>
    <t>ZRL-487-00011/22</t>
  </si>
  <si>
    <t>ZRL-487-00012/22</t>
  </si>
  <si>
    <t>ZRL-487-00013/22</t>
  </si>
  <si>
    <t>ZRL-487-00014/22</t>
  </si>
  <si>
    <t>ZRL-487-00015/22</t>
  </si>
  <si>
    <t>ZRL-487-00016/22</t>
  </si>
  <si>
    <t>ZRL-487-00017/22</t>
  </si>
  <si>
    <t>ZRL-487-00018/22</t>
  </si>
  <si>
    <t>ZRL-487-00019/22</t>
  </si>
  <si>
    <t>ZNU-487-00011/20</t>
  </si>
  <si>
    <t>Komputer LENOVO V15-ADA 82C7000SPB</t>
  </si>
  <si>
    <t>ZPE-491-00008/17</t>
  </si>
  <si>
    <t>Komputer NOTEBOOK 3 APPLE MACBOOK 12"</t>
  </si>
  <si>
    <t>ZPE-491-00009/17</t>
  </si>
  <si>
    <t>ZNU-487-00006/19</t>
  </si>
  <si>
    <t>Komputer NOTEBOOK 3 DELL LATITUDE 5590 BTO</t>
  </si>
  <si>
    <t>2019-12-31</t>
  </si>
  <si>
    <t>ZNU-487-00009/19</t>
  </si>
  <si>
    <t>Komputer NOTEBOOK 4 DELL LATITUDE 7390 BTO</t>
  </si>
  <si>
    <t>ZNU-487-00010/19</t>
  </si>
  <si>
    <t>Komputer NOTEBOOK 5 APPLE MACBOOK PRO 13</t>
  </si>
  <si>
    <t>ZNU-491-00006/15</t>
  </si>
  <si>
    <t>Komputer NOTEBOOK 7 LIFEBOOK FUJITSU E 554</t>
  </si>
  <si>
    <t>ZAI-1-487-00001/22</t>
  </si>
  <si>
    <t>Komputer NOTEBOOK ACER TRAVELMATE P215-41-G2</t>
  </si>
  <si>
    <t>ZPM-487-00003/22</t>
  </si>
  <si>
    <t>ZNU-487-00012/21</t>
  </si>
  <si>
    <t>Komputer NOTEBOOK HP PROBOOK 455</t>
  </si>
  <si>
    <t>ZHD-487-00007/20</t>
  </si>
  <si>
    <t>Komputer NOTEBOOK LENOVO THINKBOOK 15-IIL</t>
  </si>
  <si>
    <t>ZPP-1-T-802-2/99</t>
  </si>
  <si>
    <t>Komputer zestaw do badań emisji otoakustycznych</t>
  </si>
  <si>
    <t>ZNU-809-00001/21</t>
  </si>
  <si>
    <t>Kozetka medyczna standard</t>
  </si>
  <si>
    <t>ZNU-809-00002/21</t>
  </si>
  <si>
    <t>ZPM-T-801-1/99</t>
  </si>
  <si>
    <t>Kryostat + wyposażenie</t>
  </si>
  <si>
    <t>ZPE-ZDZ-00005/22</t>
  </si>
  <si>
    <t>Kserokopiarka CANON I_SENSYS 1238I</t>
  </si>
  <si>
    <t>ZRL-ZDZ-00002/22</t>
  </si>
  <si>
    <t>ZCK-800-00001/21</t>
  </si>
  <si>
    <t>Kserokopiarka CANON IRA_DX 717I</t>
  </si>
  <si>
    <t>ZCK-ZDZ-00005/22</t>
  </si>
  <si>
    <t>Kserokopiarka CANON IRA-DX 717I</t>
  </si>
  <si>
    <t>ZFP-ZDZ-00005/22</t>
  </si>
  <si>
    <t>Kserokopiarka CANON I-SENSYS 1238I</t>
  </si>
  <si>
    <t>ZHD-ZDZ-00005/22</t>
  </si>
  <si>
    <t>ZPM-ZDZ-00005/22</t>
  </si>
  <si>
    <t>ZWD-1-ZDZ-00005/22</t>
  </si>
  <si>
    <t>ZCK-ZDZ-00003/18</t>
  </si>
  <si>
    <t>Kserokopiarka SHARP MX-M266N</t>
  </si>
  <si>
    <t>2018-12-31</t>
  </si>
  <si>
    <t>ZHD-ZDZ-00003/18</t>
  </si>
  <si>
    <t>ZPM-ZDZ-00003/18</t>
  </si>
  <si>
    <t>ZWD-1-487-00003/21</t>
  </si>
  <si>
    <t>Laptop HP PROBOOK 450 GB</t>
  </si>
  <si>
    <t>ZWD-1-487-00004/21</t>
  </si>
  <si>
    <t>ZAR-1-P01-00002/21</t>
  </si>
  <si>
    <t>Laryngoskop zestaw w etui</t>
  </si>
  <si>
    <t>ZHD-801-00001/17</t>
  </si>
  <si>
    <t>Licznik komórek SCEPTER 2,0 HANDHELD CELL COUNTER</t>
  </si>
  <si>
    <t>ZUR-802-00002/22</t>
  </si>
  <si>
    <t>Litotrybptor balistyczno-ultradźwiękowy SHOCK PULSE SE - inwestycja w obcym środku trwałym</t>
  </si>
  <si>
    <t>ZAK-1-802-0017/08</t>
  </si>
  <si>
    <t>Manekin do nauki resuscytacji, intubacji i wkłuć</t>
  </si>
  <si>
    <t>ZAK-1-802-0024/08</t>
  </si>
  <si>
    <t>Manekin do symulacji ćwiczenia pełnego zakresu</t>
  </si>
  <si>
    <t>ZPM-801-0013/09</t>
  </si>
  <si>
    <t>Mikroskop - zestaw</t>
  </si>
  <si>
    <t>ZPM-801-00006/18</t>
  </si>
  <si>
    <t>Mikroskop asystencki CX23</t>
  </si>
  <si>
    <t>ZPM-801-00001/11</t>
  </si>
  <si>
    <t>Mikroskop badawaczy OLYMPUS  BX43</t>
  </si>
  <si>
    <t>RIP-2-T-801-1/97</t>
  </si>
  <si>
    <t>Mikroskop badawczy Olympus + wyposażenie</t>
  </si>
  <si>
    <t>ZPM-801-00004/15</t>
  </si>
  <si>
    <t>Mikroskop biologiczny OLYMPUS BX43 z przystawką konsultacyjną</t>
  </si>
  <si>
    <t>ZPE-801-00003/21</t>
  </si>
  <si>
    <t>Mikroskop NIKON ECLIPSE E200</t>
  </si>
  <si>
    <t>ZPM-801-0006/03</t>
  </si>
  <si>
    <t>Mikroskop Olympus BX-51 z wyposażeniem</t>
  </si>
  <si>
    <t>ZPM-801-00035/22</t>
  </si>
  <si>
    <t>Mikroskop OLYMPUS CX33</t>
  </si>
  <si>
    <t>RIP-2-T-801-132/95</t>
  </si>
  <si>
    <t>Mikroskop Olympus z wyposażeniem</t>
  </si>
  <si>
    <t>ZPM-801-0001/01</t>
  </si>
  <si>
    <t>Mikrotom rotacyjny RM 2145 LEICA</t>
  </si>
  <si>
    <t>ZPM-T-801-2/2000</t>
  </si>
  <si>
    <t>Mikrotom rotacyjny z oprzyrządowaniem</t>
  </si>
  <si>
    <t>ZFP-802-00032/19</t>
  </si>
  <si>
    <t>Mobilny system ultrasonograficzny LUMIFY</t>
  </si>
  <si>
    <t>ZNU-802-0001/19</t>
  </si>
  <si>
    <t>Model do nauki nakłuć lędźwiowych</t>
  </si>
  <si>
    <t>ZAR-1-802-00007/15</t>
  </si>
  <si>
    <t>Moduł do optymalizacji terapii Insulinowej</t>
  </si>
  <si>
    <t>ZAR-1-802-00008/15</t>
  </si>
  <si>
    <t>ZAR-1-802-00012/20</t>
  </si>
  <si>
    <t>Moduł E-SCOVX do pomiaru kalorymetrii</t>
  </si>
  <si>
    <t>ZWD-1-801-00005/15</t>
  </si>
  <si>
    <t>Moduł płytkowy INFINITE F50</t>
  </si>
  <si>
    <t>ZPM-801-00001/14</t>
  </si>
  <si>
    <t>Modułowa zatapiarka histologiczna HISTOSTAR - 2 moduły</t>
  </si>
  <si>
    <t>ZRL-801-0001/09</t>
  </si>
  <si>
    <t>Monitor</t>
  </si>
  <si>
    <t>ZRL-801-0002/09</t>
  </si>
  <si>
    <t>ZRL-801-0005/09</t>
  </si>
  <si>
    <t>ZAR-1-487-00003/20</t>
  </si>
  <si>
    <t>Monitor DELL P2418HZM z kamerą</t>
  </si>
  <si>
    <t>ZRL-491-0005/07</t>
  </si>
  <si>
    <t>Monitor diagnostyczny Barco</t>
  </si>
  <si>
    <t>ZRL-491-0006/07</t>
  </si>
  <si>
    <t>ZAR-1-802-00011/18</t>
  </si>
  <si>
    <t>Monitor do pomiarów hemodynamicznych na stojaku jezdnym</t>
  </si>
  <si>
    <t>ZFP-T-662-6/98</t>
  </si>
  <si>
    <t>Naświetlarka</t>
  </si>
  <si>
    <t>ZPE-809-00002/20</t>
  </si>
  <si>
    <t>Niszczarka HSM SECURIO B26</t>
  </si>
  <si>
    <t>ZPM-803-00001/22</t>
  </si>
  <si>
    <t>ZUR-803-00001/22</t>
  </si>
  <si>
    <t>ZWD-1-803-00001/22</t>
  </si>
  <si>
    <t>Notbook</t>
  </si>
  <si>
    <t>ZHD-487-00008/22</t>
  </si>
  <si>
    <t>NOTEBOOK ACER TRAVELMATE P215-41-G2</t>
  </si>
  <si>
    <t>ZRL-487-00003/22</t>
  </si>
  <si>
    <t>ZRL-487-00004/22</t>
  </si>
  <si>
    <t>ZPE-487-00005/21</t>
  </si>
  <si>
    <t>Notebook HP</t>
  </si>
  <si>
    <t>ZNU-487-00013/21</t>
  </si>
  <si>
    <t>NOTEBOOK HP PROBOOK 455</t>
  </si>
  <si>
    <t>ZPE-487-00006/21</t>
  </si>
  <si>
    <t>Notebook HP PROBOOK X360 435</t>
  </si>
  <si>
    <t>ZUR-802-00001/10</t>
  </si>
  <si>
    <t>Optyka ENDOCAMELEON HOPKINS o zmiennym kierunku z wyposażeniem</t>
  </si>
  <si>
    <t>ZPE-487-00003/21</t>
  </si>
  <si>
    <t>Palmtop APPLE</t>
  </si>
  <si>
    <t>ZPE-487-00004/21</t>
  </si>
  <si>
    <t>ZFP-802-00017/16</t>
  </si>
  <si>
    <t>Platforma syabilometryczna ALFA</t>
  </si>
  <si>
    <t>ZWD-1-801-00003/13</t>
  </si>
  <si>
    <t>Płuczka ELISA  hydroflex</t>
  </si>
  <si>
    <t>ZAK-1-802-0004/07</t>
  </si>
  <si>
    <t>Pompa infuzyjna BASE PRIMEA z 2 modułami DPS+zasilacz</t>
  </si>
  <si>
    <t>ZPM-801-00002/13</t>
  </si>
  <si>
    <t>Procesor barwiący VERISTAIN GEMINI AS</t>
  </si>
  <si>
    <t>ZPM-801-0008/07</t>
  </si>
  <si>
    <t>Procesor tkankowy Citadel 2 L proc 220/250V</t>
  </si>
  <si>
    <t>ZPM-T-662-1/00</t>
  </si>
  <si>
    <t>Projektor DLP U2-870</t>
  </si>
  <si>
    <t>ZFP-802-00034/21</t>
  </si>
  <si>
    <t>Przenośny monitor snu NOX MEDICAL T3S</t>
  </si>
  <si>
    <t>ZFP-802-00035/21</t>
  </si>
  <si>
    <t>ZPM-801-0012/08</t>
  </si>
  <si>
    <t>PT Link do odparafinowania odkrywania i uwadniania preparatów</t>
  </si>
  <si>
    <t>ZFP-P01-00006/21</t>
  </si>
  <si>
    <t>Pulsoksymetr nadgarstkowy z monitorem snu SLEEPU PO3</t>
  </si>
  <si>
    <t>ZFP-P01-00007/21</t>
  </si>
  <si>
    <t>ZFP-P01-00008/21</t>
  </si>
  <si>
    <t>ZFP-P01-00009/21</t>
  </si>
  <si>
    <t>ZRL-801-00001/14</t>
  </si>
  <si>
    <t>Radiologiczna stacja przeglądowa APPLE MAC MINI</t>
  </si>
  <si>
    <t>ZRL-801-00002/14</t>
  </si>
  <si>
    <t>ZRL-801-00003/14</t>
  </si>
  <si>
    <t>ZRL-801-00004/14</t>
  </si>
  <si>
    <t>ZRL-801-0003/09</t>
  </si>
  <si>
    <t>Radiologiczna stacja robocza</t>
  </si>
  <si>
    <t>ZRL-801-0004/09</t>
  </si>
  <si>
    <t>ZAI-1-802-00003/22</t>
  </si>
  <si>
    <t>Ramię do nauki wkłuć AMBU IV TRAINER</t>
  </si>
  <si>
    <t>ZAI-1-802-00004/22</t>
  </si>
  <si>
    <t>ZWD-1-802-00001/14</t>
  </si>
  <si>
    <t>Rejestrator ciśnienia tętniczego OSCAR</t>
  </si>
  <si>
    <t>ZWD-1-802-00002/14</t>
  </si>
  <si>
    <t>ZWD-1-802-00003/14</t>
  </si>
  <si>
    <t>ZFP-802-00033/21</t>
  </si>
  <si>
    <t>Rejestrator zaburzeń oddychania podczas snu - polisomnograf NOX T3S</t>
  </si>
  <si>
    <t>ZPM-801-00001/12</t>
  </si>
  <si>
    <t>Skaner preparatów histologicznych PANORAMIC MIDI z wyposażeniem</t>
  </si>
  <si>
    <t>ZWD-1-801-0013/09</t>
  </si>
  <si>
    <t>Spektofotometr ND 1000 UV/VIS z notebookiem HP 550</t>
  </si>
  <si>
    <t>ZWD-1-801-00008/17</t>
  </si>
  <si>
    <t>Spektrofotometr UV/VIS DS-11</t>
  </si>
  <si>
    <t>ZFP-802-00031/18</t>
  </si>
  <si>
    <t>Spirometr oscylacyjny RESMON PRO FULL</t>
  </si>
  <si>
    <t>ZRL-801-00005/16</t>
  </si>
  <si>
    <t>Stacja opisowa MK-462PL/A</t>
  </si>
  <si>
    <t>ZRL-801-00006/16</t>
  </si>
  <si>
    <t>ZRL-801-00001/12</t>
  </si>
  <si>
    <t>Stacja radiologiczna ALTERIS z wyposażeniam</t>
  </si>
  <si>
    <t>ZRL-801-00002/12</t>
  </si>
  <si>
    <t>ZPM-801-0003/01</t>
  </si>
  <si>
    <t>Stacja zatapiania w parafinie LEICA EG 1140</t>
  </si>
  <si>
    <t>ZRL-801-00007/11</t>
  </si>
  <si>
    <t>Stacjonarne stanowisko wieloformatowego udostępniania i prezentacji obrazów radiologicznych z programowaniem ich obróbki końcowej</t>
  </si>
  <si>
    <t>ZNU-802-0006/06</t>
  </si>
  <si>
    <t>Stanowisko do odczytu i analizy badań EEG</t>
  </si>
  <si>
    <t>RIP-2-T-808/6-2/98</t>
  </si>
  <si>
    <t>Stół laboratoryjny UCS 387 do wykrywania materiału tkanowego z wyciagiem</t>
  </si>
  <si>
    <t>ZUR-802-0008/09</t>
  </si>
  <si>
    <t>Stół operacyjny do chirurgii urologiczno - ginekologicznej wraz z wyposażeniem</t>
  </si>
  <si>
    <t>ZPE-801-00002/20</t>
  </si>
  <si>
    <t>Syst.do ambulat.pomiaru i analizy</t>
  </si>
  <si>
    <t>ZWD-1-801-00004/15</t>
  </si>
  <si>
    <t>System (automat) do izolacji nukleinowych Magcore Compakt</t>
  </si>
  <si>
    <t>RIP-2-T-801-100/98</t>
  </si>
  <si>
    <t>System analizy obrazu mikroskopowego z kamerą Sony DXC 107 AP37925</t>
  </si>
  <si>
    <t>ZAR-1-802-00006/14</t>
  </si>
  <si>
    <t>System do ogrzewania pacjenta</t>
  </si>
  <si>
    <t>ZWD-1-801-00004/11</t>
  </si>
  <si>
    <t>System do uzyskania wody dejonizowanej HYDROLAB POLSKA MIDEL SPRING 5</t>
  </si>
  <si>
    <t>ZWD-1-801-00002/10</t>
  </si>
  <si>
    <t>System dokumentowania żeli elektroforetycznych z wyposażeniem</t>
  </si>
  <si>
    <t>ZAR-1-802-00009/15</t>
  </si>
  <si>
    <t>System pomiaru temperatury i ogrzewania pacjenta</t>
  </si>
  <si>
    <t>ZAR-1-802-00010/15</t>
  </si>
  <si>
    <t>ZPE-487-00009/21</t>
  </si>
  <si>
    <t>Tablet APPLE IPAD 10,2 32 GB rysik</t>
  </si>
  <si>
    <t>ZPE-487-00010/21</t>
  </si>
  <si>
    <t>ZWD-1-801-0010/07</t>
  </si>
  <si>
    <t>Termocykler Tprofesional 96 + zestaw komputerowy</t>
  </si>
  <si>
    <t>ZAR-1-802-00016/21</t>
  </si>
  <si>
    <t>Trenażer AED</t>
  </si>
  <si>
    <t>ZAR-1-802-00017/21</t>
  </si>
  <si>
    <t>ZAR-1-802-00018/21</t>
  </si>
  <si>
    <t>ZAR-1-802-00019/21</t>
  </si>
  <si>
    <t>Trenażer do konikotomii</t>
  </si>
  <si>
    <t>ZAR-1-802-00013/21</t>
  </si>
  <si>
    <t>Trenażer do udrażniania dróg oddechowych dorosłego</t>
  </si>
  <si>
    <t>ZAR-1-802-00014/21</t>
  </si>
  <si>
    <t>Trenażer do udrażniania dróg oddechowych dziecka</t>
  </si>
  <si>
    <t>ZAR-1-802-00015/21</t>
  </si>
  <si>
    <t>Trenażer dostęp doszpikowy</t>
  </si>
  <si>
    <t>ZAI-1-802-00001/22</t>
  </si>
  <si>
    <t>Treningowy zestaw NIO do nakłuć doszpilkowych</t>
  </si>
  <si>
    <t>ZAI-1-802-00002/22</t>
  </si>
  <si>
    <t>ZNU-802-0007/08</t>
  </si>
  <si>
    <t>Ultrasonograf ESAOTE MYLAB 60 z oprogramowaniem</t>
  </si>
  <si>
    <t>ZUR-802-0001/06</t>
  </si>
  <si>
    <t>Ureterorenoskop Z E kompaktowy + koszyczek do wyciągania kamienika</t>
  </si>
  <si>
    <t>ZUR-802-00002/09</t>
  </si>
  <si>
    <t>Ureteroskop 9,8 FR. X 430 MM</t>
  </si>
  <si>
    <t>ZFP-809-00004/22</t>
  </si>
  <si>
    <t>Urządzenie do masażu MEDEX/SENATOR</t>
  </si>
  <si>
    <t>ZNU-801-00001/10</t>
  </si>
  <si>
    <t>Wielokanałowy Agregometr</t>
  </si>
  <si>
    <t>ZWD-1-801-0007/06</t>
  </si>
  <si>
    <t>Wirówka CENTRIFUGE 5810R</t>
  </si>
  <si>
    <t>ZWD-1-801-00009/17</t>
  </si>
  <si>
    <t>Wirówka laboratoryjna CENTRIFUGE 5702 R</t>
  </si>
  <si>
    <t>ZWD-1-801-00001/14</t>
  </si>
  <si>
    <t>Wirówka laboratoryjna EPPENDORF 5424 z rotorem F-4518-11</t>
  </si>
  <si>
    <t>ZAI-4-801-00001/21</t>
  </si>
  <si>
    <t>Wirówka laboratoryjna MPW</t>
  </si>
  <si>
    <t>ZHD-801-0004/09</t>
  </si>
  <si>
    <t>Wirówka laboratoryjna Rotofix 32 A z wyposażeniem</t>
  </si>
  <si>
    <t>ZHD-801-00002/18</t>
  </si>
  <si>
    <t>Wirówka MEGASTAR 600 z zestawem adapterów</t>
  </si>
  <si>
    <t>ZNU-485-00001/21</t>
  </si>
  <si>
    <t>Zamrażalka niskotemperaturowa ULF50086</t>
  </si>
  <si>
    <t>ZWD-1-486-00001/17</t>
  </si>
  <si>
    <t>Zamrażarka niskotemperaturowa do -86C MDF-DU300H-PE</t>
  </si>
  <si>
    <t>ZFP-486-00001/10</t>
  </si>
  <si>
    <t>Zamrażarka niskotemperaturowa NU 9334E</t>
  </si>
  <si>
    <t>ZHD-485-00001/18</t>
  </si>
  <si>
    <t>Zamrażarka niskotemperaturowa szafowa z systemem awaryjnego podtrzymywania temperatury co2 model IGLOO U445</t>
  </si>
  <si>
    <t>ZWD-1-809-00002/22</t>
  </si>
  <si>
    <t>Zamrażarka szufladowa SAMSUNG RZ-32-M753EB1</t>
  </si>
  <si>
    <t>ZUR-802-00001/19</t>
  </si>
  <si>
    <t>Zestaw do zabiegów MIKRO PCNL</t>
  </si>
  <si>
    <t>Tomograf komputerowy</t>
  </si>
  <si>
    <t>T-802-004807</t>
  </si>
  <si>
    <t>T-802-003496</t>
  </si>
  <si>
    <t>Aparat RTG TELECOMANDO stacjonarny</t>
  </si>
  <si>
    <t>T-802-004790</t>
  </si>
  <si>
    <t>Aparat RTG stacjonarny</t>
  </si>
  <si>
    <t>T-802-003495</t>
  </si>
  <si>
    <t>Kolumna endoskopowa - tor wizyjny</t>
  </si>
  <si>
    <t>T-802-004694</t>
  </si>
  <si>
    <t>Ultrasonograf endobronchialny EBUS</t>
  </si>
  <si>
    <t>T-802-003710</t>
  </si>
  <si>
    <t>Tor wizyjny z wideobronchoskopami do diagnostyki endoskopowej płuc</t>
  </si>
  <si>
    <t>T-802-004693</t>
  </si>
  <si>
    <t>Sprzęt endoskopowy</t>
  </si>
  <si>
    <t>T-802-003499</t>
  </si>
  <si>
    <t>T-802-003500</t>
  </si>
  <si>
    <t>Optyka do videotorakochirurgii</t>
  </si>
  <si>
    <t>T-802-004032</t>
  </si>
  <si>
    <t>Ebus (zestaw do videoendoskopii,  uniwersalna centrala do ultrasonografii endoskopowej,  bronchoskop ultrasonograficzny typu EBUS)</t>
  </si>
  <si>
    <t>T-802-003262</t>
  </si>
  <si>
    <t>Wieża endoskopowa z endoskopami</t>
  </si>
  <si>
    <t>T-802-003782</t>
  </si>
  <si>
    <t>Wyposażenie pracowni endoskopowej: gastroskop, kolonoskop, bronchoskop sztywny</t>
  </si>
  <si>
    <t>T-802-003497</t>
  </si>
  <si>
    <t>Zestaw laparoskopowy z głowicą endoskopową pracującą w systemie 4K</t>
  </si>
  <si>
    <t>T-802-003431</t>
  </si>
  <si>
    <t>Sekwenator kapilarny</t>
  </si>
  <si>
    <t>T-801-003197</t>
  </si>
  <si>
    <t>Aparat Usg do badań przezoskrzelowych (1010805) – 11 elementów</t>
  </si>
  <si>
    <t>T-802-002594</t>
  </si>
  <si>
    <t>USG</t>
  </si>
  <si>
    <t>T-802-003493</t>
  </si>
  <si>
    <t>RTG przyłóżkowy</t>
  </si>
  <si>
    <t>T-802-003432</t>
  </si>
  <si>
    <t xml:space="preserve">Aparat RTG </t>
  </si>
  <si>
    <t>T-802-004804</t>
  </si>
  <si>
    <t>T-802-004805</t>
  </si>
  <si>
    <t>T-802-004806</t>
  </si>
  <si>
    <t>System parkingowy wraz z montażem</t>
  </si>
  <si>
    <t>ELEKTRONICZNY SPRZĘT PRZENOŚNY W KARETKACH DO UBEZPIECZENIA W SYSTEMIE WSZYSTKICH RYZYK</t>
  </si>
  <si>
    <t>Mienie zgłoszono wg wartości:</t>
  </si>
  <si>
    <t>Wartość w zł</t>
  </si>
  <si>
    <t>inkubator transportowy IT 5000</t>
  </si>
  <si>
    <t>T-802-001902/BB 08386</t>
  </si>
  <si>
    <t xml:space="preserve">pompa infuzyjna Incjectomat Agilia </t>
  </si>
  <si>
    <t>T-802-001902/20763464</t>
  </si>
  <si>
    <t>T-802-001902/20850634</t>
  </si>
  <si>
    <t>pompa infuzyjna Incjectomat Agilia MC</t>
  </si>
  <si>
    <t>T-802-001902/20228821</t>
  </si>
  <si>
    <t>T-802-001902/21215312</t>
  </si>
  <si>
    <t>kardiomonitor Delta</t>
  </si>
  <si>
    <t>T-802-001902/6002627670</t>
  </si>
  <si>
    <t>Zestaw transportowy noworodkowy</t>
  </si>
  <si>
    <t>T-802-004536</t>
  </si>
  <si>
    <t xml:space="preserve">Karetka N (neonatologiczna) wyposażona w sprzęt medyczny defibrylator, urządzenie do podawania tlenku azotu, ssak, pulsoksymetr; </t>
  </si>
  <si>
    <t>Stacja ładowania pojazdów Elinta City Charge V2 Plus</t>
  </si>
  <si>
    <t>Materiały do zabezpeiczenia ww stacji</t>
  </si>
  <si>
    <t>Adres</t>
  </si>
  <si>
    <t>RAZEM</t>
  </si>
  <si>
    <t>Rok produkcji</t>
  </si>
  <si>
    <t>Rok budowy</t>
  </si>
  <si>
    <t>Nazwa sprzętu</t>
  </si>
  <si>
    <t>Środki trwałe KŚT III</t>
  </si>
  <si>
    <t>Środki trwałe KŚT IV</t>
  </si>
  <si>
    <t>Środki trwałe KŚT V</t>
  </si>
  <si>
    <t>Środki trwałe KŚT VI</t>
  </si>
  <si>
    <t>Środki trwałe KŚT VIII</t>
  </si>
  <si>
    <t>w tym stacjonarny</t>
  </si>
  <si>
    <t>w tym przenośny</t>
  </si>
  <si>
    <t>Inne</t>
  </si>
  <si>
    <t>Lp.</t>
  </si>
  <si>
    <t>NIP</t>
  </si>
  <si>
    <t>REGON</t>
  </si>
  <si>
    <t>PKD</t>
  </si>
  <si>
    <t>ADRES</t>
  </si>
  <si>
    <t>WYKAZ WSZYSTKICH LOKALIZACJI, W KTÓRYCH PROWADZONA JEST DZIAŁALNOŚĆ</t>
  </si>
  <si>
    <t>RAZEM Środki trwałe</t>
  </si>
  <si>
    <t>RAZEM Ruchomości pozostałe</t>
  </si>
  <si>
    <t>RAZEM:</t>
  </si>
  <si>
    <t>Nr inwentarzowy/ seryjny</t>
  </si>
  <si>
    <t>NAZWA:</t>
  </si>
  <si>
    <t>WYKAZ RUCHOMEGO MIENIA UŻYCZONEGO, NAJMOWANEGO LUB UŻYTKOWANEGO NA PODSTAWIE INNEJ PODOBNEJ FORMY KORZYSTANIA Z CUDZEJ RZECZY</t>
  </si>
  <si>
    <t>wartość wytworzenia, nabycia</t>
  </si>
  <si>
    <t>wartość nominalna</t>
  </si>
  <si>
    <t xml:space="preserve"> wartość rzeczywista</t>
  </si>
  <si>
    <t>Konstrukcja dachu (np. dachówka, papa), konstrukcja dachu (np. drewniana, stalowa), materiał i konstrukcja stropów</t>
  </si>
  <si>
    <t>Podstawa szacowania wartości             NALEŻY WYBRAĆ RODZAJ WARTOŚCI MIENIA:</t>
  </si>
  <si>
    <t>Podstawa szacowania wartości                          NALEŻY WYBRAĆ RODZAJ WARTOŚCI MIENIA:</t>
  </si>
  <si>
    <t>Rodzaj mienia</t>
  </si>
  <si>
    <t>RAZEM Środki trwałe i ruchomości pozostałe</t>
  </si>
  <si>
    <t>Konstrukcja budynku (cegła, beton, szkło, stal, drewno, płyta warstwowa z wypełnieniem: pianka poliuretanowa, wełna mineralna, styropian, jaki?</t>
  </si>
  <si>
    <t xml:space="preserve">UBEZPIECZENIE SPRZĘTU ELEKTRONICZNEGO OD WSZYSTKICH RYZYK </t>
  </si>
  <si>
    <t>Forma użytkowania</t>
  </si>
  <si>
    <t>Mienie pracownicze</t>
  </si>
  <si>
    <t>Zapasy wojenne</t>
  </si>
  <si>
    <t>Sprzęt medyczny (TAK/ NIE)</t>
  </si>
  <si>
    <t>UBEZPIECZENIE MIENIA  - RUCHOMOŚCI</t>
  </si>
  <si>
    <t>UBEZPIECZENIE MIENIA - WYKAZ BUDYNKÓW I LOKALI</t>
  </si>
  <si>
    <t>Nazwa</t>
  </si>
  <si>
    <t>RODZAJ WARTOŚCI MIENIA DO UBEZPIECZENIA:</t>
  </si>
  <si>
    <t>UBEZPIECZENIE MIENIA - WYKAZ BUDOWLI I OBIEKTÓW INŻYNIERII LĄDOWEJ I WODNEJ</t>
  </si>
  <si>
    <t>w tym oprogramowanie</t>
  </si>
  <si>
    <t>Przenośny (P)/ stacjonarny (S)/oporgramowanie (O)</t>
  </si>
  <si>
    <t xml:space="preserve">Samodzielny Publiczny Szpital Kliniczny nr 1 im. Prof. Stanisława Szyszko Śląskiego Uniwersytetu Medycznego w Katowicach </t>
  </si>
  <si>
    <t>41-800 Zabrze, ul. 3 Maja 13-16</t>
  </si>
  <si>
    <t>6482301274</t>
  </si>
  <si>
    <t>271566089</t>
  </si>
  <si>
    <t>8610Z</t>
  </si>
  <si>
    <t>42 – 803 Zabrze, ul. Koziołka 1</t>
  </si>
  <si>
    <t xml:space="preserve"> 42 – 803 Zabrze, ul Brondera 2- nie jest prowadzone działalność lecznicza</t>
  </si>
  <si>
    <t>Budynek Nr 33 - Dyrekcji</t>
  </si>
  <si>
    <t>41-800 Zabrze ul. 3 Maja 13-15</t>
  </si>
  <si>
    <t>BEZPŁATNE UŻYTKOWANIE</t>
  </si>
  <si>
    <t>księgowa brutto</t>
  </si>
  <si>
    <t>Budynek Nr 8 -  dawna Chirurgia Szczękowo-Twarzowa</t>
  </si>
  <si>
    <t>Budynek 1 A - Nowej Pediatrii</t>
  </si>
  <si>
    <t>Budynek Nr 1 - Starej Pediatrii</t>
  </si>
  <si>
    <t>Budynek Nr 22  - Kontener /Barak/</t>
  </si>
  <si>
    <t>Budynek Nr 18  - dawna CentralaTelefoniczna</t>
  </si>
  <si>
    <t>Budynek Nr 15 - Wymiennikownia integralna z kotłownią</t>
  </si>
  <si>
    <t>Budynek Nr 36 - Stacja Trafo</t>
  </si>
  <si>
    <t>Budynek Nr 32 - Dział Techniczny (Gospodarczy)</t>
  </si>
  <si>
    <t>Budynek Nr 29  -Magazyn Materiałów Łatwopalnych</t>
  </si>
  <si>
    <t>Budynek Nr 30 - Aluminiownia ( dawna Magazynu Tlenu SK-1)</t>
  </si>
  <si>
    <t>Budynek Nr 20 - Portiernia</t>
  </si>
  <si>
    <t>Budynek Nr 17 - Poradni Wirlospecjalistycznych</t>
  </si>
  <si>
    <t>Budynek Nr 16 - Pralnia</t>
  </si>
  <si>
    <t>Budynek Nr 15 - Kotłownia</t>
  </si>
  <si>
    <t xml:space="preserve">DANE </t>
  </si>
  <si>
    <t xml:space="preserve">Mikroskop optyczny z torem wizyjnym </t>
  </si>
  <si>
    <t xml:space="preserve">Skaner praparatów histopatologicznych </t>
  </si>
  <si>
    <t>T-801-005565</t>
  </si>
  <si>
    <t>T-801-005568</t>
  </si>
  <si>
    <t>System do szybkiej diagnostyki mikrobiologicznej metodą MALDI-TOF</t>
  </si>
  <si>
    <t>T-801-005109</t>
  </si>
  <si>
    <t>Wartość</t>
  </si>
  <si>
    <t>*</t>
  </si>
  <si>
    <t>Załącznik 1.1 do SWZ …...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</si>
</sst>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3">
    <font>
      <sz val="10"/>
      <name val="Arial CE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1"/>
      <name val="Czcionka tekstu podstawowego"/>
      <family val="2"/>
      <charset val="238"/>
    </font>
    <font>
      <sz val="8"/>
      <name val="MS Sans Serif"/>
      <charset val="238"/>
    </font>
    <font>
      <b/>
      <sz val="10"/>
      <name val="Czcionka tekstu podstawowego"/>
      <family val="2"/>
      <charset val="238"/>
    </font>
    <font>
      <sz val="10"/>
      <name val="Czcionka tekstu podstawowego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Czcionka tekstu podstawowego"/>
      <charset val="238"/>
    </font>
    <font>
      <sz val="11"/>
      <name val="Czcionka tekstu podstawowego"/>
      <charset val="238"/>
    </font>
    <font>
      <b/>
      <sz val="9"/>
      <color indexed="10"/>
      <name val="Arial"/>
      <family val="2"/>
      <charset val="238"/>
    </font>
    <font>
      <sz val="11"/>
      <name val="Czcionka tekstu podstawowego"/>
      <family val="2"/>
      <charset val="238"/>
    </font>
    <font>
      <b/>
      <sz val="12"/>
      <name val="Czcionka tekstu podstawowego"/>
      <family val="2"/>
      <charset val="238"/>
    </font>
    <font>
      <b/>
      <sz val="9"/>
      <name val="Czcionka tekstu podstawowego"/>
      <family val="2"/>
      <charset val="238"/>
    </font>
    <font>
      <b/>
      <sz val="10"/>
      <name val="Czcionka tekstu podstawowego"/>
      <charset val="238"/>
    </font>
    <font>
      <b/>
      <sz val="11"/>
      <name val="Czcionka tekstu podstawowego"/>
      <charset val="238"/>
    </font>
    <font>
      <sz val="8"/>
      <name val="MS Sans Serif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1"/>
      <color theme="3"/>
      <name val="Czcionka tekstu podstawowego"/>
      <family val="2"/>
      <charset val="238"/>
    </font>
    <font>
      <b/>
      <sz val="11"/>
      <color rgb="FFFF0000"/>
      <name val="Czcionka tekstu podstawowego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1" fillId="0" borderId="0" applyNumberFormat="0" applyFill="0" applyBorder="0" applyAlignment="0" applyProtection="0"/>
    <xf numFmtId="0" fontId="4" fillId="0" borderId="0"/>
    <xf numFmtId="0" fontId="1" fillId="0" borderId="0"/>
  </cellStyleXfs>
  <cellXfs count="166">
    <xf numFmtId="0" fontId="0" fillId="0" borderId="0" xfId="0"/>
    <xf numFmtId="0" fontId="3" fillId="2" borderId="0" xfId="1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0" fontId="5" fillId="4" borderId="6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5" xfId="1" applyFont="1" applyFill="1" applyBorder="1" applyAlignment="1">
      <alignment vertical="center" wrapText="1"/>
    </xf>
    <xf numFmtId="0" fontId="5" fillId="3" borderId="5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right" vertical="center"/>
    </xf>
    <xf numFmtId="4" fontId="5" fillId="3" borderId="7" xfId="1" applyNumberFormat="1" applyFont="1" applyFill="1" applyBorder="1" applyAlignment="1">
      <alignment horizontal="right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left" vertical="center" wrapText="1"/>
    </xf>
    <xf numFmtId="4" fontId="6" fillId="0" borderId="3" xfId="2" applyNumberFormat="1" applyFont="1" applyBorder="1" applyAlignment="1">
      <alignment horizontal="right" vertical="center" wrapText="1"/>
    </xf>
    <xf numFmtId="0" fontId="3" fillId="2" borderId="0" xfId="1" applyFont="1" applyFill="1" applyBorder="1" applyAlignment="1">
      <alignment vertical="center" wrapText="1"/>
    </xf>
    <xf numFmtId="4" fontId="3" fillId="2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Alignment="1">
      <alignment vertical="center"/>
    </xf>
    <xf numFmtId="164" fontId="3" fillId="5" borderId="0" xfId="1" applyNumberFormat="1" applyFont="1" applyFill="1" applyBorder="1" applyAlignment="1">
      <alignment horizontal="center" vertical="center" wrapText="1"/>
    </xf>
    <xf numFmtId="164" fontId="5" fillId="4" borderId="3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49" fontId="7" fillId="5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0" fontId="8" fillId="2" borderId="3" xfId="0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7" fillId="5" borderId="3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0" fontId="3" fillId="6" borderId="3" xfId="1" applyFont="1" applyFill="1" applyBorder="1" applyAlignment="1" applyProtection="1">
      <alignment vertical="center" wrapText="1"/>
      <protection locked="0"/>
    </xf>
    <xf numFmtId="0" fontId="3" fillId="6" borderId="3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Border="1" applyAlignment="1" applyProtection="1">
      <alignment vertical="center"/>
      <protection locked="0"/>
    </xf>
    <xf numFmtId="0" fontId="3" fillId="2" borderId="4" xfId="1" applyFont="1" applyFill="1" applyBorder="1" applyAlignment="1" applyProtection="1">
      <alignment horizontal="left" vertical="center" wrapText="1"/>
      <protection locked="0"/>
    </xf>
    <xf numFmtId="0" fontId="3" fillId="2" borderId="8" xfId="1" applyFont="1" applyFill="1" applyBorder="1" applyAlignment="1" applyProtection="1">
      <alignment horizontal="center" wrapText="1"/>
      <protection locked="0"/>
    </xf>
    <xf numFmtId="0" fontId="13" fillId="2" borderId="4" xfId="1" applyFont="1" applyFill="1" applyBorder="1" applyAlignment="1" applyProtection="1">
      <alignment vertical="center" wrapText="1"/>
      <protection locked="0"/>
    </xf>
    <xf numFmtId="0" fontId="3" fillId="2" borderId="2" xfId="1" applyFont="1" applyFill="1" applyBorder="1" applyAlignment="1" applyProtection="1">
      <alignment horizontal="center" wrapText="1"/>
      <protection locked="0"/>
    </xf>
    <xf numFmtId="0" fontId="3" fillId="2" borderId="3" xfId="1" applyFont="1" applyFill="1" applyBorder="1" applyAlignment="1" applyProtection="1">
      <alignment horizontal="center" wrapText="1"/>
      <protection locked="0"/>
    </xf>
    <xf numFmtId="0" fontId="3" fillId="2" borderId="0" xfId="1" applyFont="1" applyFill="1" applyBorder="1" applyAlignment="1" applyProtection="1">
      <alignment vertical="center" wrapText="1"/>
      <protection locked="0"/>
    </xf>
    <xf numFmtId="0" fontId="3" fillId="2" borderId="0" xfId="1" applyFont="1" applyFill="1" applyBorder="1" applyAlignment="1" applyProtection="1">
      <alignment horizontal="center"/>
      <protection locked="0"/>
    </xf>
    <xf numFmtId="164" fontId="10" fillId="7" borderId="2" xfId="1" applyNumberFormat="1" applyFont="1" applyFill="1" applyBorder="1" applyAlignment="1" applyProtection="1">
      <alignment horizontal="right" vertical="center" wrapText="1"/>
      <protection locked="0"/>
    </xf>
    <xf numFmtId="0" fontId="11" fillId="2" borderId="0" xfId="1" applyFont="1" applyFill="1" applyBorder="1" applyAlignment="1" applyProtection="1">
      <alignment vertical="center"/>
      <protection locked="0"/>
    </xf>
    <xf numFmtId="0" fontId="11" fillId="2" borderId="0" xfId="1" applyFont="1" applyFill="1" applyBorder="1" applyAlignment="1" applyProtection="1">
      <alignment vertical="center" wrapText="1"/>
      <protection locked="0"/>
    </xf>
    <xf numFmtId="0" fontId="11" fillId="2" borderId="0" xfId="1" applyFont="1" applyFill="1" applyBorder="1" applyAlignment="1" applyProtection="1">
      <alignment horizontal="center" vertical="center" wrapText="1"/>
      <protection locked="0"/>
    </xf>
    <xf numFmtId="164" fontId="11" fillId="2" borderId="0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1" applyFont="1" applyAlignment="1">
      <alignment vertical="center"/>
    </xf>
    <xf numFmtId="0" fontId="15" fillId="4" borderId="3" xfId="1" applyFont="1" applyFill="1" applyBorder="1" applyAlignment="1">
      <alignment horizontal="center" vertical="center" wrapText="1"/>
    </xf>
    <xf numFmtId="164" fontId="15" fillId="4" borderId="3" xfId="1" applyNumberFormat="1" applyFont="1" applyFill="1" applyBorder="1" applyAlignment="1">
      <alignment horizontal="right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3" borderId="2" xfId="1" applyFont="1" applyFill="1" applyBorder="1" applyAlignment="1">
      <alignment horizontal="center" vertical="center" wrapText="1"/>
    </xf>
    <xf numFmtId="164" fontId="5" fillId="3" borderId="9" xfId="1" applyNumberFormat="1" applyFont="1" applyFill="1" applyBorder="1" applyAlignment="1">
      <alignment horizontal="right" vertical="center" wrapText="1"/>
    </xf>
    <xf numFmtId="0" fontId="5" fillId="3" borderId="3" xfId="1" applyFont="1" applyFill="1" applyBorder="1" applyAlignment="1">
      <alignment horizontal="center" vertical="center" wrapText="1"/>
    </xf>
    <xf numFmtId="2" fontId="5" fillId="3" borderId="3" xfId="1" applyNumberFormat="1" applyFont="1" applyFill="1" applyBorder="1" applyAlignment="1">
      <alignment horizontal="right" vertical="center" wrapText="1"/>
    </xf>
    <xf numFmtId="0" fontId="5" fillId="2" borderId="0" xfId="1" applyFont="1" applyFill="1" applyBorder="1" applyAlignment="1">
      <alignment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 applyProtection="1">
      <alignment horizontal="left" vertical="center" wrapText="1"/>
      <protection locked="0"/>
    </xf>
    <xf numFmtId="0" fontId="10" fillId="0" borderId="3" xfId="1" applyFont="1" applyFill="1" applyBorder="1" applyAlignment="1" applyProtection="1">
      <alignment horizontal="center" vertical="center" wrapText="1"/>
      <protection locked="0"/>
    </xf>
    <xf numFmtId="0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7" borderId="3" xfId="1" applyFont="1" applyFill="1" applyBorder="1" applyAlignment="1" applyProtection="1">
      <alignment horizontal="center" vertical="center" wrapText="1"/>
      <protection locked="0"/>
    </xf>
    <xf numFmtId="0" fontId="10" fillId="7" borderId="3" xfId="1" applyFont="1" applyFill="1" applyBorder="1" applyAlignment="1" applyProtection="1">
      <alignment horizontal="left" vertical="center" wrapText="1"/>
      <protection locked="0"/>
    </xf>
    <xf numFmtId="0" fontId="16" fillId="0" borderId="0" xfId="1" applyFont="1" applyFill="1" applyBorder="1" applyAlignment="1">
      <alignment horizontal="left" vertical="center" wrapText="1"/>
    </xf>
    <xf numFmtId="2" fontId="10" fillId="7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center" vertical="center"/>
    </xf>
    <xf numFmtId="164" fontId="3" fillId="0" borderId="0" xfId="1" applyNumberFormat="1" applyFont="1" applyAlignment="1">
      <alignment horizontal="right" vertical="center"/>
    </xf>
    <xf numFmtId="164" fontId="22" fillId="2" borderId="0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1" applyFont="1"/>
    <xf numFmtId="0" fontId="5" fillId="0" borderId="0" xfId="1" applyFont="1"/>
    <xf numFmtId="164" fontId="10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right"/>
    </xf>
    <xf numFmtId="164" fontId="6" fillId="7" borderId="3" xfId="2" applyNumberFormat="1" applyFont="1" applyFill="1" applyBorder="1" applyAlignment="1">
      <alignment horizontal="right" vertical="center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2" borderId="6" xfId="1" applyFont="1" applyFill="1" applyBorder="1" applyAlignment="1" applyProtection="1">
      <alignment vertical="center" wrapText="1"/>
      <protection locked="0"/>
    </xf>
    <xf numFmtId="0" fontId="17" fillId="2" borderId="3" xfId="1" applyFont="1" applyFill="1" applyBorder="1" applyAlignment="1" applyProtection="1">
      <alignment vertical="center" wrapText="1"/>
      <protection locked="0"/>
    </xf>
    <xf numFmtId="0" fontId="11" fillId="2" borderId="3" xfId="1" applyFont="1" applyFill="1" applyBorder="1" applyAlignment="1" applyProtection="1">
      <alignment vertical="center" wrapText="1"/>
      <protection locked="0"/>
    </xf>
    <xf numFmtId="0" fontId="11" fillId="2" borderId="3" xfId="1" applyFont="1" applyFill="1" applyBorder="1" applyAlignment="1" applyProtection="1">
      <alignment horizontal="center" vertical="center" wrapText="1"/>
      <protection locked="0"/>
    </xf>
    <xf numFmtId="164" fontId="11" fillId="7" borderId="6" xfId="1" applyNumberFormat="1" applyFont="1" applyFill="1" applyBorder="1" applyAlignment="1" applyProtection="1">
      <alignment horizontal="right" vertical="center" wrapText="1"/>
      <protection locked="0"/>
    </xf>
    <xf numFmtId="164" fontId="11" fillId="7" borderId="3" xfId="1" applyNumberFormat="1" applyFont="1" applyFill="1" applyBorder="1" applyAlignment="1" applyProtection="1">
      <alignment horizontal="right" vertical="center" wrapText="1"/>
      <protection locked="0"/>
    </xf>
    <xf numFmtId="0" fontId="18" fillId="8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2" borderId="6" xfId="1" applyFont="1" applyFill="1" applyBorder="1" applyAlignment="1" applyProtection="1">
      <alignment horizontal="center" vertical="center" wrapText="1"/>
    </xf>
    <xf numFmtId="0" fontId="19" fillId="0" borderId="5" xfId="1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64" fontId="19" fillId="0" borderId="3" xfId="1" applyNumberFormat="1" applyFont="1" applyFill="1" applyBorder="1" applyAlignment="1" applyProtection="1">
      <alignment vertical="center"/>
    </xf>
    <xf numFmtId="0" fontId="3" fillId="2" borderId="0" xfId="1" applyFont="1" applyFill="1" applyAlignment="1" applyProtection="1">
      <alignment horizontal="center" vertical="center" wrapText="1"/>
    </xf>
    <xf numFmtId="0" fontId="3" fillId="0" borderId="0" xfId="1" applyFont="1" applyFill="1" applyBorder="1" applyAlignment="1">
      <alignment horizontal="left" vertical="center"/>
    </xf>
    <xf numFmtId="49" fontId="3" fillId="2" borderId="0" xfId="1" applyNumberFormat="1" applyFont="1" applyFill="1" applyAlignment="1" applyProtection="1">
      <alignment horizontal="center" vertical="center" wrapText="1"/>
    </xf>
    <xf numFmtId="164" fontId="3" fillId="2" borderId="0" xfId="1" applyNumberFormat="1" applyFont="1" applyFill="1" applyAlignment="1" applyProtection="1">
      <alignment horizontal="right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5" fillId="4" borderId="6" xfId="1" applyFont="1" applyFill="1" applyBorder="1" applyAlignment="1" applyProtection="1">
      <alignment horizontal="center" vertical="center" wrapText="1"/>
    </xf>
    <xf numFmtId="49" fontId="5" fillId="4" borderId="6" xfId="1" applyNumberFormat="1" applyFont="1" applyFill="1" applyBorder="1" applyAlignment="1" applyProtection="1">
      <alignment horizontal="center" vertical="center" wrapText="1"/>
    </xf>
    <xf numFmtId="164" fontId="5" fillId="4" borderId="6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</xf>
    <xf numFmtId="0" fontId="3" fillId="3" borderId="2" xfId="1" applyFont="1" applyFill="1" applyBorder="1" applyAlignment="1" applyProtection="1">
      <alignment horizontal="left" vertical="center" wrapText="1"/>
    </xf>
    <xf numFmtId="0" fontId="3" fillId="3" borderId="3" xfId="1" applyFont="1" applyFill="1" applyBorder="1" applyAlignment="1" applyProtection="1">
      <alignment horizontal="center" vertical="center" wrapText="1"/>
    </xf>
    <xf numFmtId="49" fontId="3" fillId="3" borderId="3" xfId="1" applyNumberFormat="1" applyFont="1" applyFill="1" applyBorder="1" applyAlignment="1" applyProtection="1">
      <alignment horizontal="center" vertical="center" wrapText="1"/>
    </xf>
    <xf numFmtId="164" fontId="3" fillId="3" borderId="3" xfId="1" applyNumberFormat="1" applyFont="1" applyFill="1" applyBorder="1" applyAlignment="1" applyProtection="1">
      <alignment horizontal="right" vertical="center" wrapText="1"/>
    </xf>
    <xf numFmtId="0" fontId="3" fillId="3" borderId="4" xfId="1" applyFont="1" applyFill="1" applyBorder="1" applyAlignment="1" applyProtection="1">
      <alignment horizontal="center" vertical="center" wrapText="1"/>
    </xf>
    <xf numFmtId="0" fontId="3" fillId="3" borderId="7" xfId="1" applyFont="1" applyFill="1" applyBorder="1" applyAlignment="1" applyProtection="1">
      <alignment horizontal="left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 applyProtection="1">
      <alignment horizontal="center" vertical="center" wrapText="1"/>
    </xf>
    <xf numFmtId="49" fontId="10" fillId="0" borderId="3" xfId="1" applyNumberFormat="1" applyFont="1" applyFill="1" applyBorder="1" applyAlignment="1" applyProtection="1">
      <alignment horizontal="center" vertical="center" wrapText="1"/>
    </xf>
    <xf numFmtId="164" fontId="10" fillId="0" borderId="3" xfId="1" applyNumberFormat="1" applyFont="1" applyFill="1" applyBorder="1" applyAlignment="1" applyProtection="1">
      <alignment horizontal="right" vertical="center" wrapText="1"/>
    </xf>
    <xf numFmtId="0" fontId="10" fillId="7" borderId="3" xfId="1" applyFont="1" applyFill="1" applyBorder="1" applyAlignment="1" applyProtection="1">
      <alignment horizontal="left" vertical="center" wrapText="1"/>
    </xf>
    <xf numFmtId="0" fontId="10" fillId="7" borderId="5" xfId="1" applyFont="1" applyFill="1" applyBorder="1" applyAlignment="1">
      <alignment horizontal="center" vertical="center" wrapText="1"/>
    </xf>
    <xf numFmtId="0" fontId="10" fillId="7" borderId="3" xfId="1" applyFont="1" applyFill="1" applyBorder="1" applyAlignment="1" applyProtection="1">
      <alignment horizontal="center" vertical="center" wrapText="1"/>
    </xf>
    <xf numFmtId="49" fontId="10" fillId="7" borderId="3" xfId="1" applyNumberFormat="1" applyFont="1" applyFill="1" applyBorder="1" applyAlignment="1" applyProtection="1">
      <alignment horizontal="center" vertical="center" wrapText="1"/>
    </xf>
    <xf numFmtId="164" fontId="10" fillId="7" borderId="3" xfId="1" applyNumberFormat="1" applyFont="1" applyFill="1" applyBorder="1" applyAlignment="1" applyProtection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/>
    <xf numFmtId="0" fontId="1" fillId="9" borderId="0" xfId="0" applyFont="1" applyFill="1" applyAlignment="1">
      <alignment vertical="center"/>
    </xf>
    <xf numFmtId="4" fontId="1" fillId="9" borderId="0" xfId="0" applyNumberFormat="1" applyFont="1" applyFill="1" applyAlignment="1">
      <alignment vertical="center"/>
    </xf>
    <xf numFmtId="0" fontId="10" fillId="2" borderId="3" xfId="1" applyFont="1" applyFill="1" applyBorder="1" applyAlignment="1" applyProtection="1">
      <alignment horizontal="left" vertical="center" wrapText="1"/>
    </xf>
    <xf numFmtId="0" fontId="3" fillId="0" borderId="0" xfId="1" applyFont="1" applyAlignment="1">
      <alignment horizontal="left" vertical="center"/>
    </xf>
    <xf numFmtId="0" fontId="17" fillId="2" borderId="0" xfId="1" applyFont="1" applyFill="1" applyBorder="1" applyAlignment="1" applyProtection="1">
      <alignment vertical="center"/>
      <protection locked="0"/>
    </xf>
    <xf numFmtId="164" fontId="17" fillId="2" borderId="0" xfId="1" applyNumberFormat="1" applyFont="1" applyFill="1" applyBorder="1" applyAlignment="1" applyProtection="1">
      <alignment vertical="center" wrapText="1"/>
      <protection locked="0"/>
    </xf>
    <xf numFmtId="0" fontId="17" fillId="2" borderId="0" xfId="1" applyFont="1" applyFill="1" applyBorder="1" applyAlignment="1" applyProtection="1">
      <alignment vertical="center" wrapText="1"/>
      <protection locked="0"/>
    </xf>
    <xf numFmtId="0" fontId="17" fillId="2" borderId="0" xfId="1" applyFont="1" applyFill="1" applyBorder="1" applyAlignment="1" applyProtection="1">
      <alignment horizontal="center" vertical="center"/>
      <protection locked="0"/>
    </xf>
    <xf numFmtId="164" fontId="17" fillId="2" borderId="0" xfId="1" applyNumberFormat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 wrapText="1"/>
      <protection locked="0"/>
    </xf>
    <xf numFmtId="164" fontId="17" fillId="4" borderId="6" xfId="1" applyNumberFormat="1" applyFont="1" applyFill="1" applyBorder="1" applyAlignment="1" applyProtection="1">
      <alignment horizontal="center" vertical="center" wrapText="1"/>
      <protection locked="0"/>
    </xf>
    <xf numFmtId="0" fontId="17" fillId="3" borderId="3" xfId="1" applyFont="1" applyFill="1" applyBorder="1" applyAlignment="1" applyProtection="1">
      <alignment vertical="center" wrapText="1"/>
      <protection locked="0"/>
    </xf>
    <xf numFmtId="164" fontId="17" fillId="3" borderId="3" xfId="1" applyNumberFormat="1" applyFont="1" applyFill="1" applyBorder="1" applyAlignment="1" applyProtection="1">
      <alignment horizontal="right" vertical="center" wrapText="1"/>
      <protection locked="0"/>
    </xf>
    <xf numFmtId="0" fontId="17" fillId="3" borderId="1" xfId="1" applyFont="1" applyFill="1" applyBorder="1" applyAlignment="1" applyProtection="1">
      <alignment vertical="center" wrapText="1"/>
      <protection locked="0"/>
    </xf>
    <xf numFmtId="0" fontId="17" fillId="2" borderId="6" xfId="1" applyFont="1" applyFill="1" applyBorder="1" applyAlignment="1" applyProtection="1">
      <alignment vertical="center" wrapText="1"/>
      <protection locked="0"/>
    </xf>
    <xf numFmtId="0" fontId="17" fillId="2" borderId="1" xfId="1" applyFont="1" applyFill="1" applyBorder="1" applyAlignment="1" applyProtection="1">
      <alignment vertical="center" wrapText="1"/>
      <protection locked="0"/>
    </xf>
    <xf numFmtId="164" fontId="17" fillId="2" borderId="0" xfId="1" applyNumberFormat="1" applyFont="1" applyFill="1" applyBorder="1" applyAlignment="1" applyProtection="1">
      <alignment horizontal="right" vertical="center" wrapText="1"/>
      <protection locked="0"/>
    </xf>
    <xf numFmtId="164" fontId="1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17" fillId="7" borderId="3" xfId="1" applyFont="1" applyFill="1" applyBorder="1" applyAlignment="1" applyProtection="1">
      <alignment vertical="center" wrapText="1"/>
      <protection locked="0"/>
    </xf>
    <xf numFmtId="0" fontId="11" fillId="7" borderId="3" xfId="1" applyFont="1" applyFill="1" applyBorder="1" applyAlignment="1" applyProtection="1">
      <alignment horizontal="center" vertical="center" wrapText="1"/>
      <protection locked="0"/>
    </xf>
    <xf numFmtId="0" fontId="3" fillId="10" borderId="0" xfId="1" applyFont="1" applyFill="1" applyBorder="1" applyAlignment="1" applyProtection="1">
      <alignment vertical="center" wrapText="1"/>
      <protection locked="0"/>
    </xf>
    <xf numFmtId="0" fontId="13" fillId="2" borderId="1" xfId="1" applyFont="1" applyFill="1" applyBorder="1" applyAlignment="1" applyProtection="1">
      <alignment horizontal="left" vertical="center" wrapText="1"/>
      <protection locked="0"/>
    </xf>
    <xf numFmtId="0" fontId="13" fillId="2" borderId="4" xfId="1" applyFont="1" applyFill="1" applyBorder="1" applyAlignment="1" applyProtection="1">
      <alignment horizontal="left" vertical="center" wrapText="1"/>
      <protection locked="0"/>
    </xf>
    <xf numFmtId="0" fontId="13" fillId="0" borderId="6" xfId="1" applyFont="1" applyBorder="1" applyAlignment="1" applyProtection="1">
      <alignment vertical="center" wrapText="1"/>
      <protection locked="0"/>
    </xf>
    <xf numFmtId="0" fontId="5" fillId="3" borderId="5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14" fillId="5" borderId="5" xfId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7" fillId="5" borderId="5" xfId="1" applyFont="1" applyFill="1" applyBorder="1" applyAlignment="1" applyProtection="1">
      <alignment horizontal="center" vertical="center"/>
      <protection locked="0"/>
    </xf>
    <xf numFmtId="0" fontId="17" fillId="5" borderId="7" xfId="1" applyFont="1" applyFill="1" applyBorder="1" applyAlignment="1" applyProtection="1">
      <alignment horizontal="center" vertical="center"/>
      <protection locked="0"/>
    </xf>
    <xf numFmtId="0" fontId="3" fillId="5" borderId="5" xfId="1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 applyProtection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</cellXfs>
  <cellStyles count="4">
    <cellStyle name="Nagłówek 4" xfId="1" builtinId="19"/>
    <cellStyle name="Normalny" xfId="0" builtinId="0"/>
    <cellStyle name="Normalny 2" xfId="2"/>
    <cellStyle name="Normalny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0"/>
  <sheetViews>
    <sheetView workbookViewId="0">
      <selection activeCell="A17" sqref="A17"/>
    </sheetView>
  </sheetViews>
  <sheetFormatPr defaultColWidth="0.42578125" defaultRowHeight="15" customHeight="1"/>
  <cols>
    <col min="1" max="1" width="66.85546875" style="49" customWidth="1"/>
    <col min="2" max="2" width="41" style="50" customWidth="1"/>
    <col min="3" max="253" width="9.140625" style="43" hidden="1" customWidth="1"/>
    <col min="254" max="16384" width="0.42578125" style="43"/>
  </cols>
  <sheetData>
    <row r="1" spans="1:2" ht="15" customHeight="1">
      <c r="A1" s="149" t="s">
        <v>598</v>
      </c>
    </row>
    <row r="2" spans="1:2" ht="29.25" customHeight="1">
      <c r="A2" s="41"/>
      <c r="B2" s="42" t="s">
        <v>589</v>
      </c>
    </row>
    <row r="3" spans="1:2" ht="60">
      <c r="A3" s="44" t="s">
        <v>541</v>
      </c>
      <c r="B3" s="45" t="s">
        <v>564</v>
      </c>
    </row>
    <row r="4" spans="1:2" ht="15" customHeight="1">
      <c r="A4" s="46" t="s">
        <v>535</v>
      </c>
      <c r="B4" s="47" t="s">
        <v>565</v>
      </c>
    </row>
    <row r="5" spans="1:2" ht="15" customHeight="1">
      <c r="A5" s="46" t="s">
        <v>532</v>
      </c>
      <c r="B5" s="47" t="s">
        <v>566</v>
      </c>
    </row>
    <row r="6" spans="1:2" ht="15" customHeight="1">
      <c r="A6" s="46" t="s">
        <v>533</v>
      </c>
      <c r="B6" s="47" t="s">
        <v>567</v>
      </c>
    </row>
    <row r="7" spans="1:2" ht="15" customHeight="1">
      <c r="A7" s="46" t="s">
        <v>534</v>
      </c>
      <c r="B7" s="47" t="s">
        <v>568</v>
      </c>
    </row>
    <row r="8" spans="1:2">
      <c r="A8" s="150" t="s">
        <v>536</v>
      </c>
      <c r="B8" s="47" t="s">
        <v>565</v>
      </c>
    </row>
    <row r="9" spans="1:2">
      <c r="A9" s="151"/>
      <c r="B9" s="48" t="s">
        <v>569</v>
      </c>
    </row>
    <row r="10" spans="1:2" ht="30">
      <c r="A10" s="152"/>
      <c r="B10" s="48" t="s">
        <v>570</v>
      </c>
    </row>
  </sheetData>
  <mergeCells count="1">
    <mergeCell ref="A8:A1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6"/>
  <sheetViews>
    <sheetView showGridLines="0" zoomScale="90" zoomScaleNormal="90" workbookViewId="0">
      <selection activeCell="I58" sqref="I58"/>
    </sheetView>
  </sheetViews>
  <sheetFormatPr defaultColWidth="0" defaultRowHeight="15"/>
  <cols>
    <col min="1" max="1" width="3.42578125" style="56" customWidth="1"/>
    <col min="2" max="2" width="4.85546875" style="56" customWidth="1"/>
    <col min="3" max="3" width="32.5703125" style="56" customWidth="1"/>
    <col min="4" max="4" width="16.42578125" style="56" customWidth="1"/>
    <col min="5" max="5" width="15.5703125" style="74" customWidth="1"/>
    <col min="6" max="6" width="16.85546875" style="56" customWidth="1"/>
    <col min="7" max="7" width="17.140625" style="75" customWidth="1"/>
    <col min="8" max="8" width="13.5703125" style="56" customWidth="1"/>
    <col min="9" max="9" width="26.5703125" style="56" customWidth="1"/>
    <col min="10" max="10" width="27.42578125" style="56" bestFit="1" customWidth="1"/>
    <col min="11" max="41" width="0" style="56" hidden="1" customWidth="1"/>
    <col min="42" max="16384" width="9.140625" style="56" hidden="1"/>
  </cols>
  <sheetData>
    <row r="1" spans="1:10" s="53" customFormat="1" ht="14.25" customHeight="1">
      <c r="A1" s="49"/>
      <c r="B1" s="52"/>
      <c r="C1" s="52"/>
      <c r="E1" s="54"/>
      <c r="G1" s="55"/>
    </row>
    <row r="2" spans="1:10" ht="24" customHeight="1">
      <c r="B2" s="155" t="s">
        <v>558</v>
      </c>
      <c r="C2" s="156"/>
      <c r="D2" s="156"/>
      <c r="E2" s="156"/>
      <c r="F2" s="156"/>
      <c r="G2" s="156"/>
      <c r="H2" s="156"/>
      <c r="I2" s="156"/>
      <c r="J2" s="156"/>
    </row>
    <row r="3" spans="1:10" ht="72">
      <c r="B3" s="57" t="s">
        <v>531</v>
      </c>
      <c r="C3" s="57" t="s">
        <v>559</v>
      </c>
      <c r="D3" s="57" t="s">
        <v>518</v>
      </c>
      <c r="E3" s="57" t="s">
        <v>553</v>
      </c>
      <c r="F3" s="57" t="s">
        <v>560</v>
      </c>
      <c r="G3" s="58" t="s">
        <v>596</v>
      </c>
      <c r="H3" s="57" t="s">
        <v>521</v>
      </c>
      <c r="I3" s="57" t="s">
        <v>551</v>
      </c>
      <c r="J3" s="57" t="s">
        <v>546</v>
      </c>
    </row>
    <row r="4" spans="1:10" s="60" customFormat="1" ht="12.75">
      <c r="B4" s="6"/>
      <c r="C4" s="153" t="s">
        <v>519</v>
      </c>
      <c r="D4" s="154"/>
      <c r="E4" s="61"/>
      <c r="F4" s="61"/>
      <c r="G4" s="62">
        <f>SUM(G5:G977)</f>
        <v>106293860.54000002</v>
      </c>
      <c r="H4" s="63"/>
      <c r="I4" s="64"/>
      <c r="J4" s="64"/>
    </row>
    <row r="5" spans="1:10" s="60" customFormat="1" ht="25.5">
      <c r="B5" s="66">
        <v>1</v>
      </c>
      <c r="C5" s="67" t="s">
        <v>571</v>
      </c>
      <c r="D5" s="67" t="s">
        <v>572</v>
      </c>
      <c r="E5" s="68" t="s">
        <v>573</v>
      </c>
      <c r="F5" s="66" t="s">
        <v>574</v>
      </c>
      <c r="G5" s="51">
        <v>578607.15</v>
      </c>
      <c r="H5" s="69" t="s">
        <v>25</v>
      </c>
      <c r="I5" s="71" t="s">
        <v>37</v>
      </c>
      <c r="J5" s="70" t="s">
        <v>38</v>
      </c>
    </row>
    <row r="6" spans="1:10" s="60" customFormat="1" ht="25.5">
      <c r="B6" s="66">
        <v>2</v>
      </c>
      <c r="C6" s="67" t="s">
        <v>575</v>
      </c>
      <c r="D6" s="67" t="s">
        <v>572</v>
      </c>
      <c r="E6" s="68" t="s">
        <v>573</v>
      </c>
      <c r="F6" s="66" t="s">
        <v>574</v>
      </c>
      <c r="G6" s="51">
        <v>261810.21</v>
      </c>
      <c r="H6" s="69" t="s">
        <v>26</v>
      </c>
      <c r="I6" s="71" t="s">
        <v>37</v>
      </c>
      <c r="J6" s="70" t="s">
        <v>38</v>
      </c>
    </row>
    <row r="7" spans="1:10" s="60" customFormat="1" ht="51">
      <c r="B7" s="66">
        <v>3</v>
      </c>
      <c r="C7" s="67" t="s">
        <v>576</v>
      </c>
      <c r="D7" s="67" t="s">
        <v>572</v>
      </c>
      <c r="E7" s="68" t="s">
        <v>573</v>
      </c>
      <c r="F7" s="66" t="s">
        <v>574</v>
      </c>
      <c r="G7" s="51">
        <v>23523312.32</v>
      </c>
      <c r="H7" s="69" t="s">
        <v>27</v>
      </c>
      <c r="I7" s="71" t="s">
        <v>39</v>
      </c>
      <c r="J7" s="70" t="s">
        <v>40</v>
      </c>
    </row>
    <row r="8" spans="1:10" s="60" customFormat="1" ht="38.25">
      <c r="B8" s="66">
        <v>4</v>
      </c>
      <c r="C8" s="67" t="s">
        <v>577</v>
      </c>
      <c r="D8" s="67" t="s">
        <v>572</v>
      </c>
      <c r="E8" s="68" t="s">
        <v>573</v>
      </c>
      <c r="F8" s="66" t="s">
        <v>574</v>
      </c>
      <c r="G8" s="51">
        <v>11589418.800000001</v>
      </c>
      <c r="H8" s="69" t="s">
        <v>28</v>
      </c>
      <c r="I8" s="71" t="s">
        <v>37</v>
      </c>
      <c r="J8" s="70" t="s">
        <v>41</v>
      </c>
    </row>
    <row r="9" spans="1:10" s="60" customFormat="1" ht="25.5">
      <c r="B9" s="66">
        <v>5</v>
      </c>
      <c r="C9" s="67" t="s">
        <v>578</v>
      </c>
      <c r="D9" s="67" t="s">
        <v>572</v>
      </c>
      <c r="E9" s="68" t="s">
        <v>573</v>
      </c>
      <c r="F9" s="66" t="s">
        <v>574</v>
      </c>
      <c r="G9" s="51">
        <v>36175.519999999997</v>
      </c>
      <c r="H9" s="69" t="s">
        <v>29</v>
      </c>
      <c r="I9" s="71"/>
      <c r="J9" s="70"/>
    </row>
    <row r="10" spans="1:10" s="60" customFormat="1" ht="38.25">
      <c r="B10" s="66">
        <v>6</v>
      </c>
      <c r="C10" s="67" t="s">
        <v>579</v>
      </c>
      <c r="D10" s="67" t="s">
        <v>572</v>
      </c>
      <c r="E10" s="68" t="s">
        <v>573</v>
      </c>
      <c r="F10" s="66" t="s">
        <v>574</v>
      </c>
      <c r="G10" s="51">
        <v>258670.36</v>
      </c>
      <c r="H10" s="69" t="s">
        <v>27</v>
      </c>
      <c r="I10" s="71" t="s">
        <v>42</v>
      </c>
      <c r="J10" s="73" t="s">
        <v>43</v>
      </c>
    </row>
    <row r="11" spans="1:10" s="60" customFormat="1" ht="25.5">
      <c r="B11" s="66">
        <v>7</v>
      </c>
      <c r="C11" s="67" t="s">
        <v>580</v>
      </c>
      <c r="D11" s="67" t="s">
        <v>572</v>
      </c>
      <c r="E11" s="68" t="s">
        <v>573</v>
      </c>
      <c r="F11" s="66" t="s">
        <v>574</v>
      </c>
      <c r="G11" s="51">
        <v>96495.39</v>
      </c>
      <c r="H11" s="69" t="s">
        <v>28</v>
      </c>
      <c r="I11" s="71" t="s">
        <v>42</v>
      </c>
      <c r="J11" s="73" t="s">
        <v>44</v>
      </c>
    </row>
    <row r="12" spans="1:10" s="60" customFormat="1" ht="25.5">
      <c r="B12" s="66">
        <v>8</v>
      </c>
      <c r="C12" s="67" t="s">
        <v>581</v>
      </c>
      <c r="D12" s="67" t="s">
        <v>572</v>
      </c>
      <c r="E12" s="68" t="s">
        <v>573</v>
      </c>
      <c r="F12" s="66" t="s">
        <v>574</v>
      </c>
      <c r="G12" s="51">
        <v>329912.17</v>
      </c>
      <c r="H12" s="69" t="s">
        <v>27</v>
      </c>
      <c r="I12" s="71" t="s">
        <v>42</v>
      </c>
      <c r="J12" s="73" t="s">
        <v>44</v>
      </c>
    </row>
    <row r="13" spans="1:10" s="60" customFormat="1" ht="38.25">
      <c r="B13" s="66">
        <v>10</v>
      </c>
      <c r="C13" s="67" t="s">
        <v>582</v>
      </c>
      <c r="D13" s="67" t="s">
        <v>572</v>
      </c>
      <c r="E13" s="68" t="s">
        <v>573</v>
      </c>
      <c r="F13" s="66" t="s">
        <v>574</v>
      </c>
      <c r="G13" s="51">
        <v>43337.760000000002</v>
      </c>
      <c r="H13" s="69" t="s">
        <v>30</v>
      </c>
      <c r="I13" s="71" t="s">
        <v>45</v>
      </c>
      <c r="J13" s="70" t="s">
        <v>46</v>
      </c>
    </row>
    <row r="14" spans="1:10" s="60" customFormat="1" ht="25.5">
      <c r="B14" s="66">
        <v>11</v>
      </c>
      <c r="C14" s="67" t="s">
        <v>583</v>
      </c>
      <c r="D14" s="67" t="s">
        <v>572</v>
      </c>
      <c r="E14" s="68" t="s">
        <v>573</v>
      </c>
      <c r="F14" s="66" t="s">
        <v>574</v>
      </c>
      <c r="G14" s="51">
        <v>16693.740000000002</v>
      </c>
      <c r="H14" s="69" t="s">
        <v>31</v>
      </c>
      <c r="I14" s="71" t="s">
        <v>42</v>
      </c>
      <c r="J14" s="70" t="s">
        <v>44</v>
      </c>
    </row>
    <row r="15" spans="1:10" s="60" customFormat="1" ht="25.5">
      <c r="B15" s="66">
        <v>12</v>
      </c>
      <c r="C15" s="67" t="s">
        <v>584</v>
      </c>
      <c r="D15" s="67" t="s">
        <v>572</v>
      </c>
      <c r="E15" s="68" t="s">
        <v>573</v>
      </c>
      <c r="F15" s="66" t="s">
        <v>574</v>
      </c>
      <c r="G15" s="51">
        <v>6290.9</v>
      </c>
      <c r="H15" s="69" t="s">
        <v>27</v>
      </c>
      <c r="I15" s="71" t="s">
        <v>42</v>
      </c>
      <c r="J15" s="73" t="s">
        <v>47</v>
      </c>
    </row>
    <row r="16" spans="1:10" s="60" customFormat="1" ht="25.5">
      <c r="B16" s="66">
        <v>13</v>
      </c>
      <c r="C16" s="67" t="s">
        <v>585</v>
      </c>
      <c r="D16" s="67" t="s">
        <v>572</v>
      </c>
      <c r="E16" s="68" t="s">
        <v>573</v>
      </c>
      <c r="F16" s="66" t="s">
        <v>574</v>
      </c>
      <c r="G16" s="51">
        <v>204488.78</v>
      </c>
      <c r="H16" s="69" t="s">
        <v>26</v>
      </c>
      <c r="I16" s="71" t="s">
        <v>42</v>
      </c>
      <c r="J16" s="73" t="s">
        <v>48</v>
      </c>
    </row>
    <row r="17" spans="2:10" s="60" customFormat="1" ht="25.5">
      <c r="B17" s="66">
        <v>14</v>
      </c>
      <c r="C17" s="67" t="s">
        <v>586</v>
      </c>
      <c r="D17" s="67" t="s">
        <v>572</v>
      </c>
      <c r="E17" s="68" t="s">
        <v>573</v>
      </c>
      <c r="F17" s="66" t="s">
        <v>574</v>
      </c>
      <c r="G17" s="51">
        <v>1239372.92</v>
      </c>
      <c r="H17" s="69" t="s">
        <v>28</v>
      </c>
      <c r="I17" s="71" t="s">
        <v>42</v>
      </c>
      <c r="J17" s="73" t="s">
        <v>49</v>
      </c>
    </row>
    <row r="18" spans="2:10" s="60" customFormat="1" ht="25.5">
      <c r="B18" s="66">
        <v>15</v>
      </c>
      <c r="C18" s="67" t="s">
        <v>587</v>
      </c>
      <c r="D18" s="67" t="s">
        <v>572</v>
      </c>
      <c r="E18" s="68" t="s">
        <v>573</v>
      </c>
      <c r="F18" s="66" t="s">
        <v>574</v>
      </c>
      <c r="G18" s="51">
        <v>946593.17</v>
      </c>
      <c r="H18" s="69" t="s">
        <v>28</v>
      </c>
      <c r="I18" s="71" t="s">
        <v>42</v>
      </c>
      <c r="J18" s="73" t="s">
        <v>50</v>
      </c>
    </row>
    <row r="19" spans="2:10" s="60" customFormat="1" ht="25.5">
      <c r="B19" s="66">
        <v>16</v>
      </c>
      <c r="C19" s="67" t="s">
        <v>588</v>
      </c>
      <c r="D19" s="67" t="s">
        <v>572</v>
      </c>
      <c r="E19" s="68" t="s">
        <v>573</v>
      </c>
      <c r="F19" s="66" t="s">
        <v>574</v>
      </c>
      <c r="G19" s="51">
        <v>2046853.59</v>
      </c>
      <c r="H19" s="69" t="s">
        <v>28</v>
      </c>
      <c r="I19" s="71" t="s">
        <v>42</v>
      </c>
      <c r="J19" s="73" t="s">
        <v>51</v>
      </c>
    </row>
    <row r="20" spans="2:10" s="60" customFormat="1" ht="38.25">
      <c r="B20" s="66">
        <v>17</v>
      </c>
      <c r="C20" s="67" t="s">
        <v>0</v>
      </c>
      <c r="D20" s="67" t="s">
        <v>572</v>
      </c>
      <c r="E20" s="68" t="s">
        <v>573</v>
      </c>
      <c r="F20" s="66" t="s">
        <v>574</v>
      </c>
      <c r="G20" s="51">
        <v>185191.17</v>
      </c>
      <c r="H20" s="69" t="s">
        <v>32</v>
      </c>
      <c r="I20" s="71" t="s">
        <v>42</v>
      </c>
      <c r="J20" s="73" t="s">
        <v>52</v>
      </c>
    </row>
    <row r="21" spans="2:10" s="60" customFormat="1" ht="25.5">
      <c r="B21" s="66">
        <v>18</v>
      </c>
      <c r="C21" s="67" t="s">
        <v>1</v>
      </c>
      <c r="D21" s="67" t="s">
        <v>572</v>
      </c>
      <c r="E21" s="68" t="s">
        <v>573</v>
      </c>
      <c r="F21" s="66" t="s">
        <v>574</v>
      </c>
      <c r="G21" s="51">
        <v>20824.169999999998</v>
      </c>
      <c r="H21" s="69" t="s">
        <v>25</v>
      </c>
      <c r="I21" s="71" t="s">
        <v>37</v>
      </c>
      <c r="J21" s="73" t="s">
        <v>53</v>
      </c>
    </row>
    <row r="22" spans="2:10" s="60" customFormat="1" ht="25.5">
      <c r="B22" s="66">
        <v>19</v>
      </c>
      <c r="C22" s="67" t="s">
        <v>2</v>
      </c>
      <c r="D22" s="67" t="s">
        <v>572</v>
      </c>
      <c r="E22" s="68" t="s">
        <v>573</v>
      </c>
      <c r="F22" s="66" t="s">
        <v>574</v>
      </c>
      <c r="G22" s="51">
        <v>349281.94</v>
      </c>
      <c r="H22" s="69" t="s">
        <v>26</v>
      </c>
      <c r="I22" s="71" t="s">
        <v>37</v>
      </c>
      <c r="J22" s="73" t="s">
        <v>47</v>
      </c>
    </row>
    <row r="23" spans="2:10" s="60" customFormat="1" ht="25.5">
      <c r="B23" s="66">
        <v>20</v>
      </c>
      <c r="C23" s="67" t="s">
        <v>3</v>
      </c>
      <c r="D23" s="67" t="s">
        <v>572</v>
      </c>
      <c r="E23" s="68" t="s">
        <v>573</v>
      </c>
      <c r="F23" s="66" t="s">
        <v>574</v>
      </c>
      <c r="G23" s="51">
        <v>10508.59</v>
      </c>
      <c r="H23" s="69" t="s">
        <v>33</v>
      </c>
      <c r="I23" s="71" t="s">
        <v>37</v>
      </c>
      <c r="J23" s="73" t="s">
        <v>47</v>
      </c>
    </row>
    <row r="24" spans="2:10" s="60" customFormat="1" ht="25.5">
      <c r="B24" s="66">
        <v>21</v>
      </c>
      <c r="C24" s="67" t="s">
        <v>4</v>
      </c>
      <c r="D24" s="67" t="s">
        <v>572</v>
      </c>
      <c r="E24" s="68" t="s">
        <v>573</v>
      </c>
      <c r="F24" s="66" t="s">
        <v>574</v>
      </c>
      <c r="G24" s="51">
        <v>77209.25</v>
      </c>
      <c r="H24" s="69" t="s">
        <v>26</v>
      </c>
      <c r="I24" s="71" t="s">
        <v>37</v>
      </c>
      <c r="J24" s="73" t="s">
        <v>47</v>
      </c>
    </row>
    <row r="25" spans="2:10" s="60" customFormat="1" ht="25.5">
      <c r="B25" s="66">
        <v>22</v>
      </c>
      <c r="C25" s="67" t="s">
        <v>5</v>
      </c>
      <c r="D25" s="67" t="s">
        <v>572</v>
      </c>
      <c r="E25" s="68" t="s">
        <v>573</v>
      </c>
      <c r="F25" s="66" t="s">
        <v>574</v>
      </c>
      <c r="G25" s="51">
        <v>2122862.58</v>
      </c>
      <c r="H25" s="69" t="s">
        <v>25</v>
      </c>
      <c r="I25" s="71" t="s">
        <v>37</v>
      </c>
      <c r="J25" s="73" t="s">
        <v>54</v>
      </c>
    </row>
    <row r="26" spans="2:10" s="60" customFormat="1" ht="25.5">
      <c r="B26" s="66">
        <v>23</v>
      </c>
      <c r="C26" s="67" t="s">
        <v>6</v>
      </c>
      <c r="D26" s="67" t="s">
        <v>572</v>
      </c>
      <c r="E26" s="68" t="s">
        <v>573</v>
      </c>
      <c r="F26" s="66" t="s">
        <v>574</v>
      </c>
      <c r="G26" s="51">
        <v>5337507.28</v>
      </c>
      <c r="H26" s="69" t="s">
        <v>34</v>
      </c>
      <c r="I26" s="71" t="s">
        <v>37</v>
      </c>
      <c r="J26" s="73" t="s">
        <v>38</v>
      </c>
    </row>
    <row r="27" spans="2:10" s="60" customFormat="1" ht="38.25">
      <c r="B27" s="66">
        <v>24</v>
      </c>
      <c r="C27" s="67" t="s">
        <v>7</v>
      </c>
      <c r="D27" s="67" t="s">
        <v>572</v>
      </c>
      <c r="E27" s="68" t="s">
        <v>573</v>
      </c>
      <c r="F27" s="66" t="s">
        <v>574</v>
      </c>
      <c r="G27" s="51">
        <v>12100615.859999999</v>
      </c>
      <c r="H27" s="69" t="s">
        <v>33</v>
      </c>
      <c r="I27" s="71" t="s">
        <v>37</v>
      </c>
      <c r="J27" s="73" t="s">
        <v>52</v>
      </c>
    </row>
    <row r="28" spans="2:10" s="60" customFormat="1" ht="38.25">
      <c r="B28" s="66">
        <v>25</v>
      </c>
      <c r="C28" s="67" t="s">
        <v>8</v>
      </c>
      <c r="D28" s="67" t="s">
        <v>572</v>
      </c>
      <c r="E28" s="68" t="s">
        <v>573</v>
      </c>
      <c r="F28" s="66" t="s">
        <v>574</v>
      </c>
      <c r="G28" s="51">
        <v>13772006.029999999</v>
      </c>
      <c r="H28" s="69" t="s">
        <v>28</v>
      </c>
      <c r="I28" s="71" t="s">
        <v>37</v>
      </c>
      <c r="J28" s="73" t="s">
        <v>52</v>
      </c>
    </row>
    <row r="29" spans="2:10" s="60" customFormat="1" ht="25.5">
      <c r="B29" s="66">
        <v>26</v>
      </c>
      <c r="C29" s="67" t="s">
        <v>9</v>
      </c>
      <c r="D29" s="67" t="s">
        <v>10</v>
      </c>
      <c r="E29" s="68" t="s">
        <v>573</v>
      </c>
      <c r="F29" s="66" t="s">
        <v>574</v>
      </c>
      <c r="G29" s="51">
        <v>467828</v>
      </c>
      <c r="H29" s="69" t="s">
        <v>35</v>
      </c>
      <c r="I29" s="71" t="s">
        <v>37</v>
      </c>
      <c r="J29" s="73" t="s">
        <v>55</v>
      </c>
    </row>
    <row r="30" spans="2:10" s="60" customFormat="1" ht="25.5">
      <c r="B30" s="66">
        <v>27</v>
      </c>
      <c r="C30" s="67" t="s">
        <v>11</v>
      </c>
      <c r="D30" s="67" t="s">
        <v>12</v>
      </c>
      <c r="E30" s="68" t="s">
        <v>573</v>
      </c>
      <c r="F30" s="66" t="s">
        <v>574</v>
      </c>
      <c r="G30" s="51">
        <v>25990519.539999999</v>
      </c>
      <c r="H30" s="69" t="s">
        <v>35</v>
      </c>
      <c r="I30" s="71" t="s">
        <v>37</v>
      </c>
      <c r="J30" s="73" t="s">
        <v>55</v>
      </c>
    </row>
    <row r="31" spans="2:10" s="60" customFormat="1" ht="38.25">
      <c r="B31" s="66">
        <v>28</v>
      </c>
      <c r="C31" s="67" t="s">
        <v>13</v>
      </c>
      <c r="D31" s="67" t="s">
        <v>12</v>
      </c>
      <c r="E31" s="68" t="s">
        <v>573</v>
      </c>
      <c r="F31" s="66" t="s">
        <v>574</v>
      </c>
      <c r="G31" s="51">
        <v>104771</v>
      </c>
      <c r="H31" s="69" t="s">
        <v>35</v>
      </c>
      <c r="I31" s="71" t="s">
        <v>56</v>
      </c>
      <c r="J31" s="73" t="s">
        <v>57</v>
      </c>
    </row>
    <row r="32" spans="2:10" s="60" customFormat="1" ht="25.5">
      <c r="B32" s="66">
        <v>29</v>
      </c>
      <c r="C32" s="67" t="s">
        <v>14</v>
      </c>
      <c r="D32" s="67" t="s">
        <v>12</v>
      </c>
      <c r="E32" s="68" t="s">
        <v>573</v>
      </c>
      <c r="F32" s="66" t="s">
        <v>574</v>
      </c>
      <c r="G32" s="51">
        <v>58117</v>
      </c>
      <c r="H32" s="69" t="s">
        <v>36</v>
      </c>
      <c r="I32" s="71" t="s">
        <v>58</v>
      </c>
      <c r="J32" s="73" t="s">
        <v>59</v>
      </c>
    </row>
    <row r="33" spans="2:10" s="60" customFormat="1" ht="25.5">
      <c r="B33" s="66">
        <v>30</v>
      </c>
      <c r="C33" s="67" t="s">
        <v>15</v>
      </c>
      <c r="D33" s="67" t="s">
        <v>12</v>
      </c>
      <c r="E33" s="68" t="s">
        <v>573</v>
      </c>
      <c r="F33" s="66" t="s">
        <v>574</v>
      </c>
      <c r="G33" s="51">
        <v>32972</v>
      </c>
      <c r="H33" s="69" t="s">
        <v>36</v>
      </c>
      <c r="I33" s="71" t="s">
        <v>58</v>
      </c>
      <c r="J33" s="73" t="s">
        <v>59</v>
      </c>
    </row>
    <row r="34" spans="2:10" s="60" customFormat="1" ht="25.5">
      <c r="B34" s="66">
        <v>31</v>
      </c>
      <c r="C34" s="67" t="s">
        <v>16</v>
      </c>
      <c r="D34" s="67" t="s">
        <v>12</v>
      </c>
      <c r="E34" s="68" t="s">
        <v>573</v>
      </c>
      <c r="F34" s="66" t="s">
        <v>574</v>
      </c>
      <c r="G34" s="51">
        <v>381759</v>
      </c>
      <c r="H34" s="69" t="s">
        <v>35</v>
      </c>
      <c r="I34" s="71" t="s">
        <v>37</v>
      </c>
      <c r="J34" s="73" t="s">
        <v>60</v>
      </c>
    </row>
    <row r="35" spans="2:10" s="60" customFormat="1" ht="25.5">
      <c r="B35" s="66">
        <v>32</v>
      </c>
      <c r="C35" s="67" t="s">
        <v>17</v>
      </c>
      <c r="D35" s="67" t="s">
        <v>12</v>
      </c>
      <c r="E35" s="68" t="s">
        <v>573</v>
      </c>
      <c r="F35" s="66" t="s">
        <v>574</v>
      </c>
      <c r="G35" s="51">
        <v>114824</v>
      </c>
      <c r="H35" s="69" t="s">
        <v>36</v>
      </c>
      <c r="I35" s="71" t="s">
        <v>61</v>
      </c>
      <c r="J35" s="73" t="s">
        <v>62</v>
      </c>
    </row>
    <row r="36" spans="2:10" s="60" customFormat="1" ht="25.5">
      <c r="B36" s="66">
        <v>33</v>
      </c>
      <c r="C36" s="67" t="s">
        <v>18</v>
      </c>
      <c r="D36" s="67" t="s">
        <v>12</v>
      </c>
      <c r="E36" s="68" t="s">
        <v>573</v>
      </c>
      <c r="F36" s="66" t="s">
        <v>574</v>
      </c>
      <c r="G36" s="51">
        <v>19457</v>
      </c>
      <c r="H36" s="69" t="s">
        <v>36</v>
      </c>
      <c r="I36" s="71" t="s">
        <v>37</v>
      </c>
      <c r="J36" s="73" t="s">
        <v>47</v>
      </c>
    </row>
    <row r="37" spans="2:10" s="60" customFormat="1" ht="25.5">
      <c r="B37" s="66">
        <v>34</v>
      </c>
      <c r="C37" s="67" t="s">
        <v>19</v>
      </c>
      <c r="D37" s="67" t="s">
        <v>12</v>
      </c>
      <c r="E37" s="68" t="s">
        <v>573</v>
      </c>
      <c r="F37" s="66" t="s">
        <v>574</v>
      </c>
      <c r="G37" s="51">
        <v>60419</v>
      </c>
      <c r="H37" s="69" t="s">
        <v>36</v>
      </c>
      <c r="I37" s="71" t="s">
        <v>61</v>
      </c>
      <c r="J37" s="73" t="s">
        <v>47</v>
      </c>
    </row>
    <row r="38" spans="2:10" s="60" customFormat="1" ht="25.5">
      <c r="B38" s="66">
        <v>35</v>
      </c>
      <c r="C38" s="67" t="s">
        <v>17</v>
      </c>
      <c r="D38" s="67" t="s">
        <v>12</v>
      </c>
      <c r="E38" s="68" t="s">
        <v>573</v>
      </c>
      <c r="F38" s="66" t="s">
        <v>574</v>
      </c>
      <c r="G38" s="51">
        <v>56412</v>
      </c>
      <c r="H38" s="69" t="s">
        <v>36</v>
      </c>
      <c r="I38" s="71" t="s">
        <v>63</v>
      </c>
      <c r="J38" s="73" t="s">
        <v>59</v>
      </c>
    </row>
    <row r="39" spans="2:10" s="60" customFormat="1" ht="25.5">
      <c r="B39" s="66">
        <v>36</v>
      </c>
      <c r="C39" s="67" t="s">
        <v>20</v>
      </c>
      <c r="D39" s="67" t="s">
        <v>12</v>
      </c>
      <c r="E39" s="68" t="s">
        <v>573</v>
      </c>
      <c r="F39" s="66" t="s">
        <v>574</v>
      </c>
      <c r="G39" s="51">
        <v>775945.69</v>
      </c>
      <c r="H39" s="69">
        <v>1974</v>
      </c>
      <c r="I39" s="71" t="s">
        <v>58</v>
      </c>
      <c r="J39" s="73" t="s">
        <v>59</v>
      </c>
    </row>
    <row r="40" spans="2:10" s="60" customFormat="1" ht="25.5">
      <c r="B40" s="66">
        <v>37</v>
      </c>
      <c r="C40" s="67" t="s">
        <v>21</v>
      </c>
      <c r="D40" s="67" t="s">
        <v>12</v>
      </c>
      <c r="E40" s="68"/>
      <c r="F40" s="66" t="s">
        <v>574</v>
      </c>
      <c r="G40" s="51">
        <v>0</v>
      </c>
      <c r="H40" s="69">
        <v>1991</v>
      </c>
      <c r="I40" s="71"/>
      <c r="J40" s="73" t="s">
        <v>64</v>
      </c>
    </row>
    <row r="41" spans="2:10" s="60" customFormat="1" ht="38.25">
      <c r="B41" s="66">
        <v>38</v>
      </c>
      <c r="C41" s="67" t="s">
        <v>22</v>
      </c>
      <c r="D41" s="67" t="s">
        <v>572</v>
      </c>
      <c r="E41" s="68" t="s">
        <v>573</v>
      </c>
      <c r="F41" s="66" t="s">
        <v>574</v>
      </c>
      <c r="G41" s="51">
        <v>791746.66</v>
      </c>
      <c r="H41" s="69"/>
      <c r="I41" s="71"/>
      <c r="J41" s="73"/>
    </row>
    <row r="42" spans="2:10" s="60" customFormat="1" ht="25.5">
      <c r="B42" s="66">
        <v>39</v>
      </c>
      <c r="C42" s="67" t="s">
        <v>23</v>
      </c>
      <c r="D42" s="67" t="s">
        <v>12</v>
      </c>
      <c r="E42" s="68" t="s">
        <v>573</v>
      </c>
      <c r="F42" s="66" t="s">
        <v>574</v>
      </c>
      <c r="G42" s="51">
        <v>2235200</v>
      </c>
      <c r="H42" s="69"/>
      <c r="I42" s="71"/>
      <c r="J42" s="73"/>
    </row>
    <row r="43" spans="2:10" s="60" customFormat="1" ht="25.5">
      <c r="B43" s="66">
        <v>40</v>
      </c>
      <c r="C43" s="67" t="s">
        <v>24</v>
      </c>
      <c r="D43" s="67" t="s">
        <v>12</v>
      </c>
      <c r="E43" s="68" t="s">
        <v>573</v>
      </c>
      <c r="F43" s="66" t="s">
        <v>574</v>
      </c>
      <c r="G43" s="51">
        <v>49850</v>
      </c>
      <c r="H43" s="69"/>
      <c r="I43" s="71"/>
      <c r="J43" s="73"/>
    </row>
    <row r="46" spans="2:10">
      <c r="C46" s="157" t="s">
        <v>597</v>
      </c>
      <c r="D46" s="157"/>
      <c r="E46" s="157"/>
    </row>
  </sheetData>
  <mergeCells count="3">
    <mergeCell ref="C4:D4"/>
    <mergeCell ref="B2:J2"/>
    <mergeCell ref="C46:E46"/>
  </mergeCells>
  <phoneticPr fontId="0" type="noConversion"/>
  <dataValidations count="2">
    <dataValidation type="list" allowBlank="1" showInputMessage="1" showErrorMessage="1" sqref="F5:F16">
      <formula1>"księgowa brutto, odtworzeniowa"</formula1>
    </dataValidation>
    <dataValidation type="list" allowBlank="1" showInputMessage="1" showErrorMessage="1" sqref="E5:E16">
      <formula1>"WŁASNOŚĆ, NAJEM, DZIERŻAWA, BEZPŁATNE UŻYTKOWANIE, INNE"</formula1>
    </dataValidation>
  </dataValidations>
  <pageMargins left="0.31496062992125984" right="0.31496062992125984" top="0.35433070866141736" bottom="0.35433070866141736" header="0.11811023622047245" footer="0.11811023622047245"/>
  <pageSetup paperSize="9" scale="82" fitToHeight="0" orientation="landscape" r:id="rId1"/>
  <headerFooter>
    <oddHeader>&amp;C&amp;"Arial CE,Pogrubiony"NIERUCHOMOŚCI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5"/>
  <sheetViews>
    <sheetView showGridLines="0" zoomScale="90" zoomScaleNormal="90" workbookViewId="0">
      <selection activeCell="G5" sqref="G5:G15"/>
    </sheetView>
  </sheetViews>
  <sheetFormatPr defaultColWidth="0" defaultRowHeight="15"/>
  <cols>
    <col min="1" max="1" width="3.42578125" style="77" customWidth="1"/>
    <col min="2" max="2" width="4.85546875" style="77" customWidth="1"/>
    <col min="3" max="3" width="19" style="77" customWidth="1"/>
    <col min="4" max="4" width="16.42578125" style="77" customWidth="1"/>
    <col min="5" max="5" width="16.85546875" style="80" customWidth="1"/>
    <col min="6" max="6" width="16.85546875" style="77" customWidth="1"/>
    <col min="7" max="7" width="16.42578125" style="81" customWidth="1"/>
    <col min="8" max="8" width="11.5703125" style="77" customWidth="1"/>
    <col min="9" max="9" width="10.42578125" style="77" customWidth="1"/>
    <col min="10" max="41" width="0" style="77" hidden="1" customWidth="1"/>
    <col min="42" max="16384" width="9.140625" style="77" hidden="1"/>
  </cols>
  <sheetData>
    <row r="1" spans="1:9" s="53" customFormat="1" ht="14.25" customHeight="1">
      <c r="A1" s="49"/>
      <c r="B1" s="52"/>
      <c r="C1" s="52"/>
      <c r="E1" s="54"/>
      <c r="G1" s="76"/>
    </row>
    <row r="2" spans="1:9" ht="24" customHeight="1">
      <c r="B2" s="155" t="s">
        <v>561</v>
      </c>
      <c r="C2" s="156"/>
      <c r="D2" s="156"/>
      <c r="E2" s="156"/>
      <c r="F2" s="156"/>
      <c r="G2" s="156"/>
      <c r="H2" s="156"/>
      <c r="I2" s="15"/>
    </row>
    <row r="3" spans="1:9" ht="48">
      <c r="B3" s="57" t="s">
        <v>531</v>
      </c>
      <c r="C3" s="57" t="s">
        <v>559</v>
      </c>
      <c r="D3" s="57" t="s">
        <v>518</v>
      </c>
      <c r="E3" s="57" t="s">
        <v>553</v>
      </c>
      <c r="F3" s="57" t="s">
        <v>560</v>
      </c>
      <c r="G3" s="58" t="s">
        <v>502</v>
      </c>
      <c r="H3" s="57" t="s">
        <v>521</v>
      </c>
      <c r="I3" s="59"/>
    </row>
    <row r="4" spans="1:9" s="78" customFormat="1" ht="12.75">
      <c r="B4" s="6"/>
      <c r="C4" s="153" t="s">
        <v>519</v>
      </c>
      <c r="D4" s="154"/>
      <c r="E4" s="61"/>
      <c r="F4" s="61"/>
      <c r="G4" s="62">
        <f>SUM(G5:G975)</f>
        <v>3495896.33</v>
      </c>
      <c r="H4" s="63"/>
      <c r="I4" s="65"/>
    </row>
    <row r="5" spans="1:9" s="78" customFormat="1" ht="25.5">
      <c r="B5" s="66">
        <v>1</v>
      </c>
      <c r="C5" s="67" t="s">
        <v>65</v>
      </c>
      <c r="D5" s="67" t="s">
        <v>572</v>
      </c>
      <c r="E5" s="68" t="s">
        <v>573</v>
      </c>
      <c r="F5" s="66" t="s">
        <v>574</v>
      </c>
      <c r="G5" s="79">
        <v>114903.93</v>
      </c>
      <c r="H5" s="69" t="s">
        <v>75</v>
      </c>
      <c r="I5" s="72"/>
    </row>
    <row r="6" spans="1:9" s="78" customFormat="1" ht="25.5">
      <c r="B6" s="66">
        <v>2</v>
      </c>
      <c r="C6" s="67" t="s">
        <v>66</v>
      </c>
      <c r="D6" s="67" t="s">
        <v>572</v>
      </c>
      <c r="E6" s="68" t="s">
        <v>573</v>
      </c>
      <c r="F6" s="66" t="s">
        <v>574</v>
      </c>
      <c r="G6" s="79">
        <v>291338.95</v>
      </c>
      <c r="H6" s="69" t="s">
        <v>75</v>
      </c>
      <c r="I6" s="72"/>
    </row>
    <row r="7" spans="1:9" s="78" customFormat="1" ht="25.5">
      <c r="B7" s="66">
        <v>3</v>
      </c>
      <c r="C7" s="67" t="s">
        <v>67</v>
      </c>
      <c r="D7" s="67" t="s">
        <v>572</v>
      </c>
      <c r="E7" s="68" t="s">
        <v>573</v>
      </c>
      <c r="F7" s="66" t="s">
        <v>574</v>
      </c>
      <c r="G7" s="79">
        <v>354714.67</v>
      </c>
      <c r="H7" s="69" t="s">
        <v>75</v>
      </c>
      <c r="I7" s="72"/>
    </row>
    <row r="8" spans="1:9" s="78" customFormat="1" ht="38.25">
      <c r="B8" s="66">
        <v>4</v>
      </c>
      <c r="C8" s="67" t="s">
        <v>68</v>
      </c>
      <c r="D8" s="67" t="s">
        <v>572</v>
      </c>
      <c r="E8" s="68" t="s">
        <v>573</v>
      </c>
      <c r="F8" s="66" t="s">
        <v>574</v>
      </c>
      <c r="G8" s="79">
        <v>82752.149999999994</v>
      </c>
      <c r="H8" s="69" t="s">
        <v>76</v>
      </c>
      <c r="I8" s="72"/>
    </row>
    <row r="9" spans="1:9" s="78" customFormat="1" ht="25.5">
      <c r="B9" s="66">
        <v>5</v>
      </c>
      <c r="C9" s="67" t="s">
        <v>69</v>
      </c>
      <c r="D9" s="67" t="s">
        <v>572</v>
      </c>
      <c r="E9" s="68" t="s">
        <v>573</v>
      </c>
      <c r="F9" s="66" t="s">
        <v>574</v>
      </c>
      <c r="G9" s="79">
        <v>68848.5</v>
      </c>
      <c r="H9" s="69" t="s">
        <v>75</v>
      </c>
      <c r="I9" s="72"/>
    </row>
    <row r="10" spans="1:9" s="78" customFormat="1" ht="25.5">
      <c r="B10" s="66">
        <v>6</v>
      </c>
      <c r="C10" s="67" t="s">
        <v>70</v>
      </c>
      <c r="D10" s="67" t="s">
        <v>572</v>
      </c>
      <c r="E10" s="68" t="s">
        <v>573</v>
      </c>
      <c r="F10" s="66" t="s">
        <v>574</v>
      </c>
      <c r="G10" s="79">
        <v>1554979.26</v>
      </c>
      <c r="H10" s="69" t="s">
        <v>77</v>
      </c>
      <c r="I10" s="72"/>
    </row>
    <row r="11" spans="1:9" s="78" customFormat="1" ht="25.5">
      <c r="B11" s="66">
        <v>7</v>
      </c>
      <c r="C11" s="67" t="s">
        <v>71</v>
      </c>
      <c r="D11" s="67" t="s">
        <v>572</v>
      </c>
      <c r="E11" s="68" t="s">
        <v>573</v>
      </c>
      <c r="F11" s="66" t="s">
        <v>574</v>
      </c>
      <c r="G11" s="79">
        <v>25693.919999999998</v>
      </c>
      <c r="H11" s="69" t="s">
        <v>77</v>
      </c>
      <c r="I11" s="72"/>
    </row>
    <row r="12" spans="1:9" s="78" customFormat="1" ht="25.5">
      <c r="B12" s="66">
        <v>8</v>
      </c>
      <c r="C12" s="67" t="s">
        <v>72</v>
      </c>
      <c r="D12" s="67" t="s">
        <v>572</v>
      </c>
      <c r="E12" s="68" t="s">
        <v>573</v>
      </c>
      <c r="F12" s="66" t="s">
        <v>574</v>
      </c>
      <c r="G12" s="79">
        <v>3342.02</v>
      </c>
      <c r="H12" s="69" t="s">
        <v>77</v>
      </c>
      <c r="I12" s="72"/>
    </row>
    <row r="13" spans="1:9" s="78" customFormat="1" ht="25.5">
      <c r="B13" s="66">
        <v>9</v>
      </c>
      <c r="C13" s="67" t="s">
        <v>73</v>
      </c>
      <c r="D13" s="67" t="s">
        <v>572</v>
      </c>
      <c r="E13" s="68" t="s">
        <v>573</v>
      </c>
      <c r="F13" s="66" t="s">
        <v>574</v>
      </c>
      <c r="G13" s="79">
        <v>672579</v>
      </c>
      <c r="H13" s="69" t="s">
        <v>77</v>
      </c>
      <c r="I13" s="72"/>
    </row>
    <row r="14" spans="1:9" s="78" customFormat="1" ht="25.5">
      <c r="B14" s="66">
        <v>10</v>
      </c>
      <c r="C14" s="67" t="s">
        <v>74</v>
      </c>
      <c r="D14" s="67" t="s">
        <v>572</v>
      </c>
      <c r="E14" s="68" t="s">
        <v>573</v>
      </c>
      <c r="F14" s="66" t="s">
        <v>574</v>
      </c>
      <c r="G14" s="79">
        <v>30481</v>
      </c>
      <c r="H14" s="69"/>
      <c r="I14" s="72"/>
    </row>
    <row r="15" spans="1:9" s="78" customFormat="1" ht="25.5">
      <c r="B15" s="66">
        <v>11</v>
      </c>
      <c r="C15" s="67" t="s">
        <v>67</v>
      </c>
      <c r="D15" s="67" t="s">
        <v>572</v>
      </c>
      <c r="E15" s="68" t="s">
        <v>573</v>
      </c>
      <c r="F15" s="66" t="s">
        <v>574</v>
      </c>
      <c r="G15" s="79">
        <v>296262.93</v>
      </c>
      <c r="H15" s="69" t="s">
        <v>78</v>
      </c>
      <c r="I15" s="72"/>
    </row>
  </sheetData>
  <mergeCells count="2">
    <mergeCell ref="B2:H2"/>
    <mergeCell ref="C4:D4"/>
  </mergeCells>
  <phoneticPr fontId="0" type="noConversion"/>
  <dataValidations count="2">
    <dataValidation type="list" allowBlank="1" showInputMessage="1" showErrorMessage="1" sqref="F5:F15">
      <formula1>"księgowa brutto, odtworzeniowa"</formula1>
    </dataValidation>
    <dataValidation type="list" allowBlank="1" showInputMessage="1" showErrorMessage="1" sqref="E5:E15">
      <formula1>"WŁASNOŚĆ, NAJEM, DZIERŻAWA, BEZPŁATNE UŻYTKOWANIE, INNE"</formula1>
    </dataValidation>
  </dataValidations>
  <pageMargins left="0.7" right="0.7" top="0.75" bottom="0.75" header="0.3" footer="0.3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E17" sqref="E17"/>
    </sheetView>
  </sheetViews>
  <sheetFormatPr defaultColWidth="0" defaultRowHeight="15" customHeight="1"/>
  <cols>
    <col min="1" max="1" width="4.5703125" style="135" customWidth="1"/>
    <col min="2" max="2" width="99.140625" style="135" customWidth="1"/>
    <col min="3" max="3" width="24" style="135" customWidth="1"/>
    <col min="4" max="4" width="23.42578125" style="134" customWidth="1"/>
    <col min="5" max="5" width="20.42578125" style="135" customWidth="1"/>
    <col min="6" max="15" width="0" style="135" hidden="1" customWidth="1"/>
    <col min="16" max="16384" width="9.140625" style="135" hidden="1"/>
  </cols>
  <sheetData>
    <row r="1" spans="2:4" ht="15" customHeight="1">
      <c r="B1" s="133"/>
      <c r="C1" s="133"/>
    </row>
    <row r="2" spans="2:4" ht="15" customHeight="1">
      <c r="B2" s="136"/>
      <c r="C2" s="136"/>
      <c r="D2" s="137"/>
    </row>
    <row r="3" spans="2:4" ht="39" customHeight="1">
      <c r="B3" s="158" t="s">
        <v>557</v>
      </c>
      <c r="C3" s="159"/>
      <c r="D3" s="159"/>
    </row>
    <row r="4" spans="2:4" ht="81" customHeight="1">
      <c r="B4" s="138" t="s">
        <v>549</v>
      </c>
      <c r="C4" s="138" t="s">
        <v>547</v>
      </c>
      <c r="D4" s="139" t="s">
        <v>596</v>
      </c>
    </row>
    <row r="5" spans="2:4" ht="15" customHeight="1">
      <c r="B5" s="140" t="s">
        <v>550</v>
      </c>
      <c r="C5" s="140"/>
      <c r="D5" s="141">
        <f>D6+D13</f>
        <v>50143395.870000005</v>
      </c>
    </row>
    <row r="6" spans="2:4" ht="15" customHeight="1">
      <c r="B6" s="142" t="s">
        <v>537</v>
      </c>
      <c r="C6" s="142"/>
      <c r="D6" s="141">
        <f>SUM(D7:D12)</f>
        <v>43853459.050000004</v>
      </c>
    </row>
    <row r="7" spans="2:4" ht="15" customHeight="1">
      <c r="B7" s="143" t="s">
        <v>523</v>
      </c>
      <c r="C7" s="83" t="s">
        <v>574</v>
      </c>
      <c r="D7" s="89">
        <v>101598</v>
      </c>
    </row>
    <row r="8" spans="2:4" ht="15" customHeight="1">
      <c r="B8" s="86" t="s">
        <v>524</v>
      </c>
      <c r="C8" s="84" t="s">
        <v>574</v>
      </c>
      <c r="D8" s="90">
        <v>1606298.89</v>
      </c>
    </row>
    <row r="9" spans="2:4" ht="15" customHeight="1">
      <c r="B9" s="86" t="s">
        <v>525</v>
      </c>
      <c r="C9" s="84" t="s">
        <v>574</v>
      </c>
      <c r="D9" s="90">
        <v>0</v>
      </c>
    </row>
    <row r="10" spans="2:4" ht="15" customHeight="1">
      <c r="B10" s="86" t="s">
        <v>526</v>
      </c>
      <c r="C10" s="84" t="s">
        <v>574</v>
      </c>
      <c r="D10" s="90">
        <v>257381.65</v>
      </c>
    </row>
    <row r="11" spans="2:4" ht="30">
      <c r="B11" s="147" t="s">
        <v>79</v>
      </c>
      <c r="C11" s="148" t="s">
        <v>574</v>
      </c>
      <c r="D11" s="90">
        <v>285864.99</v>
      </c>
    </row>
    <row r="12" spans="2:4" ht="15" customHeight="1">
      <c r="B12" s="144" t="s">
        <v>527</v>
      </c>
      <c r="C12" s="84" t="s">
        <v>574</v>
      </c>
      <c r="D12" s="90">
        <v>41602315.520000003</v>
      </c>
    </row>
    <row r="13" spans="2:4" ht="15" customHeight="1">
      <c r="B13" s="140" t="s">
        <v>538</v>
      </c>
      <c r="C13" s="140"/>
      <c r="D13" s="141">
        <f>SUM(D14:D22)</f>
        <v>6289936.8200000003</v>
      </c>
    </row>
    <row r="14" spans="2:4">
      <c r="B14" s="85" t="s">
        <v>80</v>
      </c>
      <c r="C14" s="84" t="s">
        <v>574</v>
      </c>
      <c r="D14" s="90">
        <v>0</v>
      </c>
    </row>
    <row r="15" spans="2:4">
      <c r="B15" s="86" t="s">
        <v>81</v>
      </c>
      <c r="C15" s="84" t="s">
        <v>574</v>
      </c>
      <c r="D15" s="90">
        <v>0</v>
      </c>
    </row>
    <row r="16" spans="2:4">
      <c r="B16" s="86" t="s">
        <v>82</v>
      </c>
      <c r="C16" s="84" t="s">
        <v>574</v>
      </c>
      <c r="D16" s="90">
        <v>0</v>
      </c>
    </row>
    <row r="17" spans="2:4" ht="28.5">
      <c r="B17" s="87" t="s">
        <v>83</v>
      </c>
      <c r="C17" s="84" t="s">
        <v>574</v>
      </c>
      <c r="D17" s="90">
        <v>5339936.82</v>
      </c>
    </row>
    <row r="18" spans="2:4" ht="28.5">
      <c r="B18" s="87" t="s">
        <v>84</v>
      </c>
      <c r="C18" s="88" t="s">
        <v>543</v>
      </c>
      <c r="D18" s="90">
        <v>800000</v>
      </c>
    </row>
    <row r="19" spans="2:4" ht="28.5">
      <c r="B19" s="86" t="s">
        <v>555</v>
      </c>
      <c r="C19" s="88" t="s">
        <v>543</v>
      </c>
      <c r="D19" s="90">
        <v>0</v>
      </c>
    </row>
    <row r="20" spans="2:4">
      <c r="B20" s="86" t="s">
        <v>554</v>
      </c>
      <c r="C20" s="88" t="s">
        <v>545</v>
      </c>
      <c r="D20" s="90">
        <v>0</v>
      </c>
    </row>
    <row r="21" spans="2:4" ht="30" customHeight="1">
      <c r="B21" s="87" t="s">
        <v>85</v>
      </c>
      <c r="C21" s="88" t="s">
        <v>544</v>
      </c>
      <c r="D21" s="90">
        <v>150000</v>
      </c>
    </row>
    <row r="22" spans="2:4" ht="15" customHeight="1">
      <c r="B22" s="86" t="s">
        <v>530</v>
      </c>
      <c r="C22" s="84" t="s">
        <v>574</v>
      </c>
      <c r="D22" s="90">
        <v>0</v>
      </c>
    </row>
    <row r="23" spans="2:4" ht="15" customHeight="1">
      <c r="D23" s="145"/>
    </row>
    <row r="24" spans="2:4" ht="15" customHeight="1">
      <c r="D24" s="146"/>
    </row>
  </sheetData>
  <mergeCells count="1">
    <mergeCell ref="B3:D3"/>
  </mergeCells>
  <phoneticPr fontId="0" type="noConversion"/>
  <dataValidations count="2">
    <dataValidation type="list" allowBlank="1" showInputMessage="1" showErrorMessage="1" sqref="C22 C14:C17 C7:C12">
      <formula1>"księgowa brutto, odtworzeniowa"</formula1>
    </dataValidation>
    <dataValidation type="decimal" operator="greaterThanOrEqual" allowBlank="1" showErrorMessage="1" errorTitle="Format danych" error="Wprowadzono zły format danych. Możliwe jest jedynie wprowadzenie wartości w zapisie ciągłym bez odstępów, waluty i znaków interpunkcyjnych." promptTitle="Format liczby" prompt="W tym miejscu należy wprowadzić wartość liczbową." sqref="D5:D23">
      <formula1>0</formula1>
    </dataValidation>
  </dataValidations>
  <pageMargins left="0" right="0" top="0" bottom="0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6"/>
  <sheetViews>
    <sheetView topLeftCell="A31" zoomScale="78" zoomScaleNormal="78" workbookViewId="0">
      <selection activeCell="I1" sqref="I1:I1048576"/>
    </sheetView>
  </sheetViews>
  <sheetFormatPr defaultColWidth="0" defaultRowHeight="15"/>
  <cols>
    <col min="1" max="2" width="4.5703125" style="1" customWidth="1"/>
    <col min="3" max="3" width="20.42578125" style="1" bestFit="1" customWidth="1"/>
    <col min="4" max="4" width="67.5703125" style="1" customWidth="1"/>
    <col min="5" max="5" width="17.140625" style="1" customWidth="1"/>
    <col min="6" max="6" width="8.42578125" style="1" customWidth="1"/>
    <col min="7" max="7" width="14.42578125" style="1" customWidth="1"/>
    <col min="8" max="8" width="14.85546875" style="17" customWidth="1"/>
    <col min="9" max="23" width="0" style="1" hidden="1" customWidth="1"/>
    <col min="24" max="16384" width="9.140625" style="1" hidden="1"/>
  </cols>
  <sheetData>
    <row r="1" spans="2:8">
      <c r="B1" s="160" t="s">
        <v>542</v>
      </c>
      <c r="C1" s="161"/>
      <c r="D1" s="161"/>
      <c r="E1" s="161"/>
      <c r="F1" s="161"/>
      <c r="G1" s="161"/>
      <c r="H1" s="18"/>
    </row>
    <row r="2" spans="2:8" s="5" customFormat="1" ht="25.5">
      <c r="B2" s="3" t="s">
        <v>531</v>
      </c>
      <c r="C2" s="4" t="s">
        <v>90</v>
      </c>
      <c r="D2" s="4" t="s">
        <v>559</v>
      </c>
      <c r="E2" s="4" t="s">
        <v>91</v>
      </c>
      <c r="F2" s="4" t="s">
        <v>92</v>
      </c>
      <c r="G2" s="4" t="s">
        <v>93</v>
      </c>
      <c r="H2" s="19" t="s">
        <v>86</v>
      </c>
    </row>
    <row r="3" spans="2:8">
      <c r="B3" s="6"/>
      <c r="C3" s="7"/>
      <c r="D3" s="8"/>
      <c r="E3" s="9" t="s">
        <v>539</v>
      </c>
      <c r="F3" s="9"/>
      <c r="G3" s="10">
        <f>SUM(G4:G141)</f>
        <v>3568179.8100000015</v>
      </c>
      <c r="H3" s="20">
        <f>SUM(H4:H206)</f>
        <v>5339936.8200000012</v>
      </c>
    </row>
    <row r="4" spans="2:8" ht="25.5">
      <c r="B4" s="11">
        <v>1</v>
      </c>
      <c r="C4" s="12" t="s">
        <v>94</v>
      </c>
      <c r="D4" s="13" t="s">
        <v>95</v>
      </c>
      <c r="E4" s="12" t="s">
        <v>96</v>
      </c>
      <c r="F4" s="12">
        <v>1</v>
      </c>
      <c r="G4" s="14">
        <v>7609</v>
      </c>
      <c r="H4" s="82">
        <v>7609</v>
      </c>
    </row>
    <row r="5" spans="2:8">
      <c r="B5" s="11">
        <v>2</v>
      </c>
      <c r="C5" s="12" t="s">
        <v>97</v>
      </c>
      <c r="D5" s="13" t="s">
        <v>98</v>
      </c>
      <c r="E5" s="12" t="s">
        <v>99</v>
      </c>
      <c r="F5" s="12">
        <v>1</v>
      </c>
      <c r="G5" s="14">
        <v>29889</v>
      </c>
      <c r="H5" s="82">
        <v>29889</v>
      </c>
    </row>
    <row r="6" spans="2:8">
      <c r="B6" s="11">
        <v>3</v>
      </c>
      <c r="C6" s="12" t="s">
        <v>100</v>
      </c>
      <c r="D6" s="13" t="s">
        <v>101</v>
      </c>
      <c r="E6" s="12" t="s">
        <v>102</v>
      </c>
      <c r="F6" s="12">
        <v>1</v>
      </c>
      <c r="G6" s="14">
        <v>46973</v>
      </c>
      <c r="H6" s="82">
        <v>46973</v>
      </c>
    </row>
    <row r="7" spans="2:8">
      <c r="B7" s="11">
        <v>4</v>
      </c>
      <c r="C7" s="12" t="s">
        <v>103</v>
      </c>
      <c r="D7" s="13" t="s">
        <v>104</v>
      </c>
      <c r="E7" s="12" t="s">
        <v>105</v>
      </c>
      <c r="F7" s="12">
        <v>1</v>
      </c>
      <c r="G7" s="14">
        <v>23112</v>
      </c>
      <c r="H7" s="82">
        <v>23112</v>
      </c>
    </row>
    <row r="8" spans="2:8">
      <c r="B8" s="11">
        <v>5</v>
      </c>
      <c r="C8" s="12" t="s">
        <v>106</v>
      </c>
      <c r="D8" s="13" t="s">
        <v>107</v>
      </c>
      <c r="E8" s="12" t="s">
        <v>102</v>
      </c>
      <c r="F8" s="12">
        <v>1</v>
      </c>
      <c r="G8" s="14">
        <v>5950</v>
      </c>
      <c r="H8" s="82">
        <v>5950</v>
      </c>
    </row>
    <row r="9" spans="2:8">
      <c r="B9" s="11">
        <v>6</v>
      </c>
      <c r="C9" s="12" t="s">
        <v>108</v>
      </c>
      <c r="D9" s="13" t="s">
        <v>109</v>
      </c>
      <c r="E9" s="12" t="s">
        <v>110</v>
      </c>
      <c r="F9" s="12">
        <v>1</v>
      </c>
      <c r="G9" s="14">
        <v>56623.7</v>
      </c>
      <c r="H9" s="82">
        <v>56623.7</v>
      </c>
    </row>
    <row r="10" spans="2:8">
      <c r="B10" s="11">
        <v>7</v>
      </c>
      <c r="C10" s="12" t="s">
        <v>111</v>
      </c>
      <c r="D10" s="13" t="s">
        <v>112</v>
      </c>
      <c r="E10" s="12" t="s">
        <v>113</v>
      </c>
      <c r="F10" s="12">
        <v>1</v>
      </c>
      <c r="G10" s="14">
        <v>7490</v>
      </c>
      <c r="H10" s="82">
        <v>7490</v>
      </c>
    </row>
    <row r="11" spans="2:8">
      <c r="B11" s="11">
        <v>8</v>
      </c>
      <c r="C11" s="12" t="s">
        <v>114</v>
      </c>
      <c r="D11" s="13" t="s">
        <v>115</v>
      </c>
      <c r="E11" s="12" t="s">
        <v>116</v>
      </c>
      <c r="F11" s="12">
        <v>1</v>
      </c>
      <c r="G11" s="14">
        <v>95940</v>
      </c>
      <c r="H11" s="82">
        <v>95940</v>
      </c>
    </row>
    <row r="12" spans="2:8">
      <c r="B12" s="11">
        <v>9</v>
      </c>
      <c r="C12" s="12" t="s">
        <v>117</v>
      </c>
      <c r="D12" s="13" t="s">
        <v>118</v>
      </c>
      <c r="E12" s="12" t="s">
        <v>105</v>
      </c>
      <c r="F12" s="12">
        <v>1</v>
      </c>
      <c r="G12" s="14">
        <v>20520</v>
      </c>
      <c r="H12" s="82">
        <v>20520</v>
      </c>
    </row>
    <row r="13" spans="2:8">
      <c r="B13" s="11">
        <v>10</v>
      </c>
      <c r="C13" s="12" t="s">
        <v>119</v>
      </c>
      <c r="D13" s="13" t="s">
        <v>120</v>
      </c>
      <c r="E13" s="12" t="s">
        <v>121</v>
      </c>
      <c r="F13" s="12">
        <v>1</v>
      </c>
      <c r="G13" s="14">
        <v>13544.44</v>
      </c>
      <c r="H13" s="82">
        <v>13544.44</v>
      </c>
    </row>
    <row r="14" spans="2:8">
      <c r="B14" s="11">
        <v>11</v>
      </c>
      <c r="C14" s="12" t="s">
        <v>122</v>
      </c>
      <c r="D14" s="13" t="s">
        <v>123</v>
      </c>
      <c r="E14" s="12" t="s">
        <v>116</v>
      </c>
      <c r="F14" s="12">
        <v>1</v>
      </c>
      <c r="G14" s="14">
        <v>24320</v>
      </c>
      <c r="H14" s="82">
        <v>24320</v>
      </c>
    </row>
    <row r="15" spans="2:8">
      <c r="B15" s="11">
        <v>12</v>
      </c>
      <c r="C15" s="12" t="s">
        <v>124</v>
      </c>
      <c r="D15" s="13" t="s">
        <v>125</v>
      </c>
      <c r="E15" s="12" t="s">
        <v>126</v>
      </c>
      <c r="F15" s="12">
        <v>1</v>
      </c>
      <c r="G15" s="14">
        <v>5411.45</v>
      </c>
      <c r="H15" s="82">
        <v>5411.45</v>
      </c>
    </row>
    <row r="16" spans="2:8">
      <c r="B16" s="11">
        <v>13</v>
      </c>
      <c r="C16" s="12" t="s">
        <v>127</v>
      </c>
      <c r="D16" s="13" t="s">
        <v>128</v>
      </c>
      <c r="E16" s="12" t="s">
        <v>105</v>
      </c>
      <c r="F16" s="12">
        <v>1</v>
      </c>
      <c r="G16" s="14">
        <v>216.76</v>
      </c>
      <c r="H16" s="82">
        <v>216.76</v>
      </c>
    </row>
    <row r="17" spans="2:13">
      <c r="B17" s="11">
        <v>14</v>
      </c>
      <c r="C17" s="12" t="s">
        <v>129</v>
      </c>
      <c r="D17" s="13" t="s">
        <v>130</v>
      </c>
      <c r="E17" s="12" t="s">
        <v>102</v>
      </c>
      <c r="F17" s="12">
        <v>1</v>
      </c>
      <c r="G17" s="14">
        <v>12299.04</v>
      </c>
      <c r="H17" s="82">
        <v>12299.04</v>
      </c>
    </row>
    <row r="18" spans="2:13">
      <c r="B18" s="11">
        <v>15</v>
      </c>
      <c r="C18" s="12" t="s">
        <v>131</v>
      </c>
      <c r="D18" s="13" t="s">
        <v>132</v>
      </c>
      <c r="E18" s="12" t="s">
        <v>121</v>
      </c>
      <c r="F18" s="12">
        <v>1</v>
      </c>
      <c r="G18" s="14">
        <v>20930.02</v>
      </c>
      <c r="H18" s="82">
        <v>20930.02</v>
      </c>
    </row>
    <row r="19" spans="2:13">
      <c r="B19" s="11">
        <v>21</v>
      </c>
      <c r="C19" s="12" t="s">
        <v>133</v>
      </c>
      <c r="D19" s="13" t="s">
        <v>134</v>
      </c>
      <c r="E19" s="12" t="s">
        <v>121</v>
      </c>
      <c r="F19" s="12">
        <v>1</v>
      </c>
      <c r="G19" s="14">
        <v>11150.57</v>
      </c>
      <c r="H19" s="82">
        <v>11150.57</v>
      </c>
    </row>
    <row r="20" spans="2:13">
      <c r="B20" s="11">
        <v>22</v>
      </c>
      <c r="C20" s="12" t="s">
        <v>135</v>
      </c>
      <c r="D20" s="13" t="s">
        <v>136</v>
      </c>
      <c r="E20" s="12" t="s">
        <v>110</v>
      </c>
      <c r="F20" s="12">
        <v>1</v>
      </c>
      <c r="G20" s="14">
        <v>432400</v>
      </c>
      <c r="H20" s="82">
        <v>432400</v>
      </c>
    </row>
    <row r="21" spans="2:13">
      <c r="B21" s="11">
        <v>23</v>
      </c>
      <c r="C21" s="12" t="s">
        <v>137</v>
      </c>
      <c r="D21" s="13" t="s">
        <v>138</v>
      </c>
      <c r="E21" s="12" t="s">
        <v>121</v>
      </c>
      <c r="F21" s="12">
        <v>1</v>
      </c>
      <c r="G21" s="14">
        <v>535000</v>
      </c>
      <c r="H21" s="82">
        <v>535000</v>
      </c>
    </row>
    <row r="22" spans="2:13">
      <c r="B22" s="11">
        <v>24</v>
      </c>
      <c r="C22" s="12" t="s">
        <v>139</v>
      </c>
      <c r="D22" s="13" t="s">
        <v>140</v>
      </c>
      <c r="E22" s="12" t="s">
        <v>121</v>
      </c>
      <c r="F22" s="12">
        <v>1</v>
      </c>
      <c r="G22" s="14">
        <v>14529.07</v>
      </c>
      <c r="H22" s="82">
        <v>14529.07</v>
      </c>
    </row>
    <row r="23" spans="2:13" s="15" customFormat="1">
      <c r="B23" s="11">
        <v>25</v>
      </c>
      <c r="C23" s="12" t="s">
        <v>141</v>
      </c>
      <c r="D23" s="13" t="s">
        <v>142</v>
      </c>
      <c r="E23" s="12" t="s">
        <v>121</v>
      </c>
      <c r="F23" s="12">
        <v>1</v>
      </c>
      <c r="G23" s="14">
        <v>29996.41</v>
      </c>
      <c r="H23" s="82">
        <v>29996.41</v>
      </c>
      <c r="K23" s="2"/>
      <c r="L23" s="16"/>
      <c r="M23" s="16"/>
    </row>
    <row r="24" spans="2:13">
      <c r="B24" s="11">
        <v>26</v>
      </c>
      <c r="C24" s="12" t="s">
        <v>143</v>
      </c>
      <c r="D24" s="13" t="s">
        <v>144</v>
      </c>
      <c r="E24" s="12" t="s">
        <v>121</v>
      </c>
      <c r="F24" s="12">
        <v>1</v>
      </c>
      <c r="G24" s="14">
        <v>19133.740000000002</v>
      </c>
      <c r="H24" s="82">
        <v>19133.740000000002</v>
      </c>
    </row>
    <row r="25" spans="2:13">
      <c r="B25" s="11">
        <v>27</v>
      </c>
      <c r="C25" s="12" t="s">
        <v>145</v>
      </c>
      <c r="D25" s="13" t="s">
        <v>146</v>
      </c>
      <c r="E25" s="12" t="s">
        <v>121</v>
      </c>
      <c r="F25" s="12">
        <v>1</v>
      </c>
      <c r="G25" s="14">
        <v>216140</v>
      </c>
      <c r="H25" s="82">
        <v>216140</v>
      </c>
    </row>
    <row r="26" spans="2:13">
      <c r="B26" s="11">
        <v>28</v>
      </c>
      <c r="C26" s="12" t="s">
        <v>147</v>
      </c>
      <c r="D26" s="13" t="s">
        <v>148</v>
      </c>
      <c r="E26" s="12" t="s">
        <v>121</v>
      </c>
      <c r="F26" s="12">
        <v>1</v>
      </c>
      <c r="G26" s="14">
        <v>47868.66</v>
      </c>
      <c r="H26" s="82">
        <v>47868.66</v>
      </c>
    </row>
    <row r="27" spans="2:13">
      <c r="B27" s="11">
        <v>29</v>
      </c>
      <c r="C27" s="12" t="s">
        <v>149</v>
      </c>
      <c r="D27" s="13" t="s">
        <v>150</v>
      </c>
      <c r="E27" s="12" t="s">
        <v>121</v>
      </c>
      <c r="F27" s="12">
        <v>1</v>
      </c>
      <c r="G27" s="14">
        <v>32694.38</v>
      </c>
      <c r="H27" s="82">
        <v>32694.38</v>
      </c>
    </row>
    <row r="28" spans="2:13">
      <c r="B28" s="11">
        <v>30</v>
      </c>
      <c r="C28" s="12" t="s">
        <v>151</v>
      </c>
      <c r="D28" s="13" t="s">
        <v>152</v>
      </c>
      <c r="E28" s="12" t="s">
        <v>153</v>
      </c>
      <c r="F28" s="12">
        <v>1</v>
      </c>
      <c r="G28" s="14">
        <v>653</v>
      </c>
      <c r="H28" s="82">
        <v>653</v>
      </c>
    </row>
    <row r="29" spans="2:13">
      <c r="B29" s="11">
        <v>31</v>
      </c>
      <c r="C29" s="12" t="s">
        <v>154</v>
      </c>
      <c r="D29" s="13" t="s">
        <v>155</v>
      </c>
      <c r="E29" s="12" t="s">
        <v>121</v>
      </c>
      <c r="F29" s="12">
        <v>1</v>
      </c>
      <c r="G29" s="14">
        <v>24415.5</v>
      </c>
      <c r="H29" s="82">
        <v>24415.5</v>
      </c>
    </row>
    <row r="30" spans="2:13">
      <c r="B30" s="11">
        <v>32</v>
      </c>
      <c r="C30" s="12" t="s">
        <v>156</v>
      </c>
      <c r="D30" s="13" t="s">
        <v>157</v>
      </c>
      <c r="E30" s="12" t="s">
        <v>105</v>
      </c>
      <c r="F30" s="12">
        <v>1</v>
      </c>
      <c r="G30" s="14">
        <v>20910</v>
      </c>
      <c r="H30" s="82">
        <v>20910</v>
      </c>
    </row>
    <row r="31" spans="2:13">
      <c r="B31" s="11">
        <v>33</v>
      </c>
      <c r="C31" s="12" t="s">
        <v>158</v>
      </c>
      <c r="D31" s="13" t="s">
        <v>159</v>
      </c>
      <c r="E31" s="12" t="s">
        <v>105</v>
      </c>
      <c r="F31" s="12">
        <v>1</v>
      </c>
      <c r="G31" s="14">
        <v>8740</v>
      </c>
      <c r="H31" s="82">
        <v>8740</v>
      </c>
    </row>
    <row r="32" spans="2:13">
      <c r="B32" s="11">
        <v>34</v>
      </c>
      <c r="C32" s="12" t="s">
        <v>160</v>
      </c>
      <c r="D32" s="13" t="s">
        <v>161</v>
      </c>
      <c r="E32" s="12" t="s">
        <v>113</v>
      </c>
      <c r="F32" s="12">
        <v>1</v>
      </c>
      <c r="G32" s="14">
        <v>5599</v>
      </c>
      <c r="H32" s="82">
        <v>5599</v>
      </c>
    </row>
    <row r="33" spans="2:8">
      <c r="B33" s="11">
        <v>35</v>
      </c>
      <c r="C33" s="12" t="s">
        <v>162</v>
      </c>
      <c r="D33" s="13" t="s">
        <v>163</v>
      </c>
      <c r="E33" s="12" t="s">
        <v>121</v>
      </c>
      <c r="F33" s="12">
        <v>1</v>
      </c>
      <c r="G33" s="14">
        <v>14145</v>
      </c>
      <c r="H33" s="82">
        <v>14145</v>
      </c>
    </row>
    <row r="34" spans="2:8">
      <c r="B34" s="11">
        <v>36</v>
      </c>
      <c r="C34" s="12" t="s">
        <v>164</v>
      </c>
      <c r="D34" s="13" t="s">
        <v>165</v>
      </c>
      <c r="E34" s="12" t="s">
        <v>116</v>
      </c>
      <c r="F34" s="12">
        <v>1</v>
      </c>
      <c r="G34" s="14">
        <v>8164.8</v>
      </c>
      <c r="H34" s="82">
        <v>8164.8</v>
      </c>
    </row>
    <row r="35" spans="2:8">
      <c r="B35" s="11">
        <v>37</v>
      </c>
      <c r="C35" s="12" t="s">
        <v>166</v>
      </c>
      <c r="D35" s="13" t="s">
        <v>167</v>
      </c>
      <c r="E35" s="12" t="s">
        <v>102</v>
      </c>
      <c r="F35" s="12">
        <v>1</v>
      </c>
      <c r="G35" s="14">
        <v>20780.849999999999</v>
      </c>
      <c r="H35" s="82">
        <v>20780.849999999999</v>
      </c>
    </row>
    <row r="36" spans="2:8">
      <c r="B36" s="11">
        <v>38</v>
      </c>
      <c r="C36" s="12" t="s">
        <v>168</v>
      </c>
      <c r="D36" s="13" t="s">
        <v>169</v>
      </c>
      <c r="E36" s="12" t="s">
        <v>121</v>
      </c>
      <c r="F36" s="12">
        <v>1</v>
      </c>
      <c r="G36" s="14">
        <v>24877.5</v>
      </c>
      <c r="H36" s="82">
        <v>24877.5</v>
      </c>
    </row>
    <row r="37" spans="2:8">
      <c r="B37" s="11">
        <v>39</v>
      </c>
      <c r="C37" s="12" t="s">
        <v>170</v>
      </c>
      <c r="D37" s="13" t="s">
        <v>171</v>
      </c>
      <c r="E37" s="12" t="s">
        <v>121</v>
      </c>
      <c r="F37" s="12">
        <v>1</v>
      </c>
      <c r="G37" s="14">
        <v>122917.32</v>
      </c>
      <c r="H37" s="82">
        <v>122917.32</v>
      </c>
    </row>
    <row r="38" spans="2:8">
      <c r="B38" s="11">
        <v>40</v>
      </c>
      <c r="C38" s="12" t="s">
        <v>172</v>
      </c>
      <c r="D38" s="13" t="s">
        <v>173</v>
      </c>
      <c r="E38" s="12" t="s">
        <v>153</v>
      </c>
      <c r="F38" s="12">
        <v>1</v>
      </c>
      <c r="G38" s="14">
        <v>97200</v>
      </c>
      <c r="H38" s="82">
        <v>97200</v>
      </c>
    </row>
    <row r="39" spans="2:8">
      <c r="B39" s="11">
        <v>41</v>
      </c>
      <c r="C39" s="12" t="s">
        <v>174</v>
      </c>
      <c r="D39" s="13" t="s">
        <v>175</v>
      </c>
      <c r="E39" s="12" t="s">
        <v>96</v>
      </c>
      <c r="F39" s="12">
        <v>1</v>
      </c>
      <c r="G39" s="14">
        <v>29996.01</v>
      </c>
      <c r="H39" s="82">
        <v>29996.01</v>
      </c>
    </row>
    <row r="40" spans="2:8">
      <c r="B40" s="11">
        <v>42</v>
      </c>
      <c r="C40" s="12" t="s">
        <v>176</v>
      </c>
      <c r="D40" s="13" t="s">
        <v>177</v>
      </c>
      <c r="E40" s="12" t="s">
        <v>105</v>
      </c>
      <c r="F40" s="12">
        <v>1</v>
      </c>
      <c r="G40" s="14">
        <v>4531</v>
      </c>
      <c r="H40" s="82">
        <v>4531</v>
      </c>
    </row>
    <row r="41" spans="2:8">
      <c r="B41" s="11">
        <v>43</v>
      </c>
      <c r="C41" s="12" t="s">
        <v>178</v>
      </c>
      <c r="D41" s="13" t="s">
        <v>179</v>
      </c>
      <c r="E41" s="12" t="s">
        <v>105</v>
      </c>
      <c r="F41" s="12">
        <v>1</v>
      </c>
      <c r="G41" s="14">
        <v>3456</v>
      </c>
      <c r="H41" s="82">
        <v>3456</v>
      </c>
    </row>
    <row r="42" spans="2:8">
      <c r="B42" s="11">
        <v>44</v>
      </c>
      <c r="C42" s="12" t="s">
        <v>180</v>
      </c>
      <c r="D42" s="13" t="s">
        <v>181</v>
      </c>
      <c r="E42" s="12" t="s">
        <v>182</v>
      </c>
      <c r="F42" s="12">
        <v>1</v>
      </c>
      <c r="G42" s="14">
        <v>3644</v>
      </c>
      <c r="H42" s="82">
        <v>3644</v>
      </c>
    </row>
    <row r="43" spans="2:8">
      <c r="B43" s="11">
        <v>45</v>
      </c>
      <c r="C43" s="12" t="s">
        <v>183</v>
      </c>
      <c r="D43" s="13" t="s">
        <v>184</v>
      </c>
      <c r="E43" s="12" t="s">
        <v>185</v>
      </c>
      <c r="F43" s="12">
        <v>1</v>
      </c>
      <c r="G43" s="14">
        <v>17119.14</v>
      </c>
      <c r="H43" s="82">
        <v>17119.14</v>
      </c>
    </row>
    <row r="44" spans="2:8">
      <c r="B44" s="11">
        <v>46</v>
      </c>
      <c r="C44" s="12" t="s">
        <v>186</v>
      </c>
      <c r="D44" s="13" t="s">
        <v>187</v>
      </c>
      <c r="E44" s="12" t="s">
        <v>105</v>
      </c>
      <c r="F44" s="12">
        <v>1</v>
      </c>
      <c r="G44" s="14">
        <v>6512</v>
      </c>
      <c r="H44" s="82">
        <v>6512</v>
      </c>
    </row>
    <row r="45" spans="2:8">
      <c r="B45" s="11">
        <v>47</v>
      </c>
      <c r="C45" s="12" t="s">
        <v>188</v>
      </c>
      <c r="D45" s="13" t="s">
        <v>187</v>
      </c>
      <c r="E45" s="12" t="s">
        <v>105</v>
      </c>
      <c r="F45" s="12">
        <v>1</v>
      </c>
      <c r="G45" s="14">
        <v>4507</v>
      </c>
      <c r="H45" s="82">
        <v>4507</v>
      </c>
    </row>
    <row r="46" spans="2:8">
      <c r="B46" s="11">
        <v>48</v>
      </c>
      <c r="C46" s="12" t="s">
        <v>189</v>
      </c>
      <c r="D46" s="13" t="s">
        <v>187</v>
      </c>
      <c r="E46" s="12" t="s">
        <v>105</v>
      </c>
      <c r="F46" s="12">
        <v>1</v>
      </c>
      <c r="G46" s="14">
        <v>4507</v>
      </c>
      <c r="H46" s="82">
        <v>4507</v>
      </c>
    </row>
    <row r="47" spans="2:8">
      <c r="B47" s="11">
        <v>49</v>
      </c>
      <c r="C47" s="12" t="s">
        <v>190</v>
      </c>
      <c r="D47" s="13" t="s">
        <v>187</v>
      </c>
      <c r="E47" s="12" t="s">
        <v>105</v>
      </c>
      <c r="F47" s="12">
        <v>1</v>
      </c>
      <c r="G47" s="14">
        <v>4507</v>
      </c>
      <c r="H47" s="82">
        <v>4507</v>
      </c>
    </row>
    <row r="48" spans="2:8">
      <c r="B48" s="11">
        <v>50</v>
      </c>
      <c r="C48" s="12" t="s">
        <v>191</v>
      </c>
      <c r="D48" s="13" t="s">
        <v>187</v>
      </c>
      <c r="E48" s="12" t="s">
        <v>105</v>
      </c>
      <c r="F48" s="12">
        <v>1</v>
      </c>
      <c r="G48" s="14">
        <v>4507</v>
      </c>
      <c r="H48" s="82">
        <v>4507</v>
      </c>
    </row>
    <row r="49" spans="2:8">
      <c r="B49" s="11">
        <v>51</v>
      </c>
      <c r="C49" s="12" t="s">
        <v>192</v>
      </c>
      <c r="D49" s="13" t="s">
        <v>187</v>
      </c>
      <c r="E49" s="12" t="s">
        <v>105</v>
      </c>
      <c r="F49" s="12">
        <v>1</v>
      </c>
      <c r="G49" s="14">
        <v>4507</v>
      </c>
      <c r="H49" s="82">
        <v>4507</v>
      </c>
    </row>
    <row r="50" spans="2:8">
      <c r="B50" s="11">
        <v>52</v>
      </c>
      <c r="C50" s="12" t="s">
        <v>193</v>
      </c>
      <c r="D50" s="13" t="s">
        <v>187</v>
      </c>
      <c r="E50" s="12" t="s">
        <v>105</v>
      </c>
      <c r="F50" s="12">
        <v>1</v>
      </c>
      <c r="G50" s="14">
        <v>4507</v>
      </c>
      <c r="H50" s="82">
        <v>4507</v>
      </c>
    </row>
    <row r="51" spans="2:8">
      <c r="B51" s="11">
        <v>53</v>
      </c>
      <c r="C51" s="12" t="s">
        <v>194</v>
      </c>
      <c r="D51" s="13" t="s">
        <v>187</v>
      </c>
      <c r="E51" s="12" t="s">
        <v>105</v>
      </c>
      <c r="F51" s="12">
        <v>1</v>
      </c>
      <c r="G51" s="14">
        <v>4507</v>
      </c>
      <c r="H51" s="82">
        <v>4507</v>
      </c>
    </row>
    <row r="52" spans="2:8">
      <c r="B52" s="11">
        <v>54</v>
      </c>
      <c r="C52" s="12" t="s">
        <v>195</v>
      </c>
      <c r="D52" s="13" t="s">
        <v>187</v>
      </c>
      <c r="E52" s="12" t="s">
        <v>105</v>
      </c>
      <c r="F52" s="12">
        <v>1</v>
      </c>
      <c r="G52" s="14">
        <v>4507</v>
      </c>
      <c r="H52" s="82">
        <v>4507</v>
      </c>
    </row>
    <row r="53" spans="2:8">
      <c r="B53" s="11">
        <v>55</v>
      </c>
      <c r="C53" s="12" t="s">
        <v>196</v>
      </c>
      <c r="D53" s="13" t="s">
        <v>187</v>
      </c>
      <c r="E53" s="12" t="s">
        <v>105</v>
      </c>
      <c r="F53" s="12">
        <v>1</v>
      </c>
      <c r="G53" s="14">
        <v>4507</v>
      </c>
      <c r="H53" s="82">
        <v>4507</v>
      </c>
    </row>
    <row r="54" spans="2:8">
      <c r="B54" s="11">
        <v>56</v>
      </c>
      <c r="C54" s="12" t="s">
        <v>197</v>
      </c>
      <c r="D54" s="13" t="s">
        <v>187</v>
      </c>
      <c r="E54" s="12" t="s">
        <v>105</v>
      </c>
      <c r="F54" s="12">
        <v>1</v>
      </c>
      <c r="G54" s="14">
        <v>4507</v>
      </c>
      <c r="H54" s="82">
        <v>4507</v>
      </c>
    </row>
    <row r="55" spans="2:8">
      <c r="B55" s="11">
        <v>57</v>
      </c>
      <c r="C55" s="12" t="s">
        <v>198</v>
      </c>
      <c r="D55" s="13" t="s">
        <v>187</v>
      </c>
      <c r="E55" s="12" t="s">
        <v>105</v>
      </c>
      <c r="F55" s="12">
        <v>1</v>
      </c>
      <c r="G55" s="14">
        <v>4507</v>
      </c>
      <c r="H55" s="82">
        <v>4507</v>
      </c>
    </row>
    <row r="56" spans="2:8">
      <c r="B56" s="11">
        <v>58</v>
      </c>
      <c r="C56" s="12" t="s">
        <v>199</v>
      </c>
      <c r="D56" s="13" t="s">
        <v>187</v>
      </c>
      <c r="E56" s="12" t="s">
        <v>105</v>
      </c>
      <c r="F56" s="12">
        <v>1</v>
      </c>
      <c r="G56" s="14">
        <v>4507</v>
      </c>
      <c r="H56" s="82">
        <v>4507</v>
      </c>
    </row>
    <row r="57" spans="2:8">
      <c r="B57" s="11">
        <v>59</v>
      </c>
      <c r="C57" s="12" t="s">
        <v>200</v>
      </c>
      <c r="D57" s="13" t="s">
        <v>187</v>
      </c>
      <c r="E57" s="12" t="s">
        <v>105</v>
      </c>
      <c r="F57" s="12">
        <v>1</v>
      </c>
      <c r="G57" s="14">
        <v>4507</v>
      </c>
      <c r="H57" s="82">
        <v>4507</v>
      </c>
    </row>
    <row r="58" spans="2:8">
      <c r="B58" s="11">
        <v>60</v>
      </c>
      <c r="C58" s="12" t="s">
        <v>201</v>
      </c>
      <c r="D58" s="13" t="s">
        <v>187</v>
      </c>
      <c r="E58" s="12" t="s">
        <v>105</v>
      </c>
      <c r="F58" s="12">
        <v>1</v>
      </c>
      <c r="G58" s="14">
        <v>4507</v>
      </c>
      <c r="H58" s="82">
        <v>4507</v>
      </c>
    </row>
    <row r="59" spans="2:8">
      <c r="B59" s="11">
        <v>61</v>
      </c>
      <c r="C59" s="12" t="s">
        <v>202</v>
      </c>
      <c r="D59" s="13" t="s">
        <v>203</v>
      </c>
      <c r="E59" s="12" t="s">
        <v>105</v>
      </c>
      <c r="F59" s="12">
        <v>1</v>
      </c>
      <c r="G59" s="14">
        <v>2755.2</v>
      </c>
      <c r="H59" s="82">
        <v>2755.2</v>
      </c>
    </row>
    <row r="60" spans="2:8">
      <c r="B60" s="11">
        <v>62</v>
      </c>
      <c r="C60" s="12" t="s">
        <v>204</v>
      </c>
      <c r="D60" s="13" t="s">
        <v>205</v>
      </c>
      <c r="E60" s="12" t="s">
        <v>110</v>
      </c>
      <c r="F60" s="12">
        <v>1</v>
      </c>
      <c r="G60" s="14">
        <v>7710.87</v>
      </c>
      <c r="H60" s="82">
        <v>7710.87</v>
      </c>
    </row>
    <row r="61" spans="2:8">
      <c r="B61" s="11">
        <v>63</v>
      </c>
      <c r="C61" s="12" t="s">
        <v>206</v>
      </c>
      <c r="D61" s="13" t="s">
        <v>205</v>
      </c>
      <c r="E61" s="12" t="s">
        <v>110</v>
      </c>
      <c r="F61" s="12">
        <v>1</v>
      </c>
      <c r="G61" s="14">
        <v>7710.87</v>
      </c>
      <c r="H61" s="82">
        <v>7710.87</v>
      </c>
    </row>
    <row r="62" spans="2:8">
      <c r="B62" s="11">
        <v>64</v>
      </c>
      <c r="C62" s="12" t="s">
        <v>207</v>
      </c>
      <c r="D62" s="13" t="s">
        <v>208</v>
      </c>
      <c r="E62" s="12" t="s">
        <v>209</v>
      </c>
      <c r="F62" s="12">
        <v>1</v>
      </c>
      <c r="G62" s="14">
        <v>5554.68</v>
      </c>
      <c r="H62" s="82">
        <v>5554.68</v>
      </c>
    </row>
    <row r="63" spans="2:8">
      <c r="B63" s="11">
        <v>65</v>
      </c>
      <c r="C63" s="12" t="s">
        <v>210</v>
      </c>
      <c r="D63" s="13" t="s">
        <v>211</v>
      </c>
      <c r="E63" s="12" t="s">
        <v>209</v>
      </c>
      <c r="F63" s="12">
        <v>1</v>
      </c>
      <c r="G63" s="14">
        <v>6635.85</v>
      </c>
      <c r="H63" s="82">
        <v>6635.85</v>
      </c>
    </row>
    <row r="64" spans="2:8">
      <c r="B64" s="11">
        <v>66</v>
      </c>
      <c r="C64" s="12" t="s">
        <v>212</v>
      </c>
      <c r="D64" s="13" t="s">
        <v>213</v>
      </c>
      <c r="E64" s="12" t="s">
        <v>209</v>
      </c>
      <c r="F64" s="12">
        <v>1</v>
      </c>
      <c r="G64" s="14">
        <v>6105.72</v>
      </c>
      <c r="H64" s="82">
        <v>6105.72</v>
      </c>
    </row>
    <row r="65" spans="2:8">
      <c r="B65" s="11">
        <v>67</v>
      </c>
      <c r="C65" s="12" t="s">
        <v>214</v>
      </c>
      <c r="D65" s="13" t="s">
        <v>215</v>
      </c>
      <c r="E65" s="12" t="s">
        <v>96</v>
      </c>
      <c r="F65" s="12">
        <v>1</v>
      </c>
      <c r="G65" s="14">
        <v>5451.36</v>
      </c>
      <c r="H65" s="82">
        <v>5451.36</v>
      </c>
    </row>
    <row r="66" spans="2:8">
      <c r="B66" s="11">
        <v>68</v>
      </c>
      <c r="C66" s="12" t="s">
        <v>216</v>
      </c>
      <c r="D66" s="13" t="s">
        <v>217</v>
      </c>
      <c r="E66" s="12" t="s">
        <v>105</v>
      </c>
      <c r="F66" s="12">
        <v>1</v>
      </c>
      <c r="G66" s="14">
        <v>3198</v>
      </c>
      <c r="H66" s="82">
        <v>3198</v>
      </c>
    </row>
    <row r="67" spans="2:8">
      <c r="B67" s="11">
        <v>69</v>
      </c>
      <c r="C67" s="12" t="s">
        <v>218</v>
      </c>
      <c r="D67" s="13" t="s">
        <v>217</v>
      </c>
      <c r="E67" s="12" t="s">
        <v>105</v>
      </c>
      <c r="F67" s="12">
        <v>1</v>
      </c>
      <c r="G67" s="14">
        <v>3198</v>
      </c>
      <c r="H67" s="82">
        <v>3198</v>
      </c>
    </row>
    <row r="68" spans="2:8">
      <c r="B68" s="11">
        <v>70</v>
      </c>
      <c r="C68" s="12" t="s">
        <v>219</v>
      </c>
      <c r="D68" s="13" t="s">
        <v>220</v>
      </c>
      <c r="E68" s="12" t="s">
        <v>105</v>
      </c>
      <c r="F68" s="12">
        <v>1</v>
      </c>
      <c r="G68" s="14">
        <v>3548.55</v>
      </c>
      <c r="H68" s="82">
        <v>3548.55</v>
      </c>
    </row>
    <row r="69" spans="2:8">
      <c r="B69" s="11">
        <v>71</v>
      </c>
      <c r="C69" s="12" t="s">
        <v>221</v>
      </c>
      <c r="D69" s="13" t="s">
        <v>222</v>
      </c>
      <c r="E69" s="12" t="s">
        <v>105</v>
      </c>
      <c r="F69" s="12">
        <v>1</v>
      </c>
      <c r="G69" s="14">
        <v>5093.43</v>
      </c>
      <c r="H69" s="82">
        <v>5093.43</v>
      </c>
    </row>
    <row r="70" spans="2:8">
      <c r="B70" s="11">
        <v>72</v>
      </c>
      <c r="C70" s="12" t="s">
        <v>223</v>
      </c>
      <c r="D70" s="13" t="s">
        <v>224</v>
      </c>
      <c r="E70" s="12" t="s">
        <v>121</v>
      </c>
      <c r="F70" s="12">
        <v>1</v>
      </c>
      <c r="G70" s="14">
        <v>34880.19</v>
      </c>
      <c r="H70" s="82">
        <v>34880.19</v>
      </c>
    </row>
    <row r="71" spans="2:8">
      <c r="B71" s="11">
        <v>73</v>
      </c>
      <c r="C71" s="12" t="s">
        <v>225</v>
      </c>
      <c r="D71" s="13" t="s">
        <v>226</v>
      </c>
      <c r="E71" s="12" t="s">
        <v>105</v>
      </c>
      <c r="F71" s="12">
        <v>1</v>
      </c>
      <c r="G71" s="14">
        <v>580</v>
      </c>
      <c r="H71" s="82">
        <v>580</v>
      </c>
    </row>
    <row r="72" spans="2:8">
      <c r="B72" s="11">
        <v>74</v>
      </c>
      <c r="C72" s="12" t="s">
        <v>227</v>
      </c>
      <c r="D72" s="13" t="s">
        <v>226</v>
      </c>
      <c r="E72" s="12" t="s">
        <v>105</v>
      </c>
      <c r="F72" s="12">
        <v>1</v>
      </c>
      <c r="G72" s="14">
        <v>580</v>
      </c>
      <c r="H72" s="82">
        <v>580</v>
      </c>
    </row>
    <row r="73" spans="2:8">
      <c r="B73" s="11">
        <v>75</v>
      </c>
      <c r="C73" s="12" t="s">
        <v>228</v>
      </c>
      <c r="D73" s="13" t="s">
        <v>229</v>
      </c>
      <c r="E73" s="12" t="s">
        <v>121</v>
      </c>
      <c r="F73" s="12">
        <v>1</v>
      </c>
      <c r="G73" s="14">
        <v>13222</v>
      </c>
      <c r="H73" s="82">
        <v>13222</v>
      </c>
    </row>
    <row r="74" spans="2:8">
      <c r="B74" s="11">
        <v>76</v>
      </c>
      <c r="C74" s="12" t="s">
        <v>230</v>
      </c>
      <c r="D74" s="13" t="s">
        <v>231</v>
      </c>
      <c r="E74" s="12" t="s">
        <v>105</v>
      </c>
      <c r="F74" s="12">
        <v>1</v>
      </c>
      <c r="G74" s="14">
        <v>5700</v>
      </c>
      <c r="H74" s="82">
        <v>5700</v>
      </c>
    </row>
    <row r="75" spans="2:8">
      <c r="B75" s="11">
        <v>77</v>
      </c>
      <c r="C75" s="12" t="s">
        <v>232</v>
      </c>
      <c r="D75" s="13" t="s">
        <v>231</v>
      </c>
      <c r="E75" s="12" t="s">
        <v>105</v>
      </c>
      <c r="F75" s="12">
        <v>1</v>
      </c>
      <c r="G75" s="14">
        <v>5700</v>
      </c>
      <c r="H75" s="82">
        <v>5700</v>
      </c>
    </row>
    <row r="76" spans="2:8">
      <c r="B76" s="11">
        <v>78</v>
      </c>
      <c r="C76" s="12" t="s">
        <v>233</v>
      </c>
      <c r="D76" s="13" t="s">
        <v>234</v>
      </c>
      <c r="E76" s="12" t="s">
        <v>105</v>
      </c>
      <c r="F76" s="12">
        <v>1</v>
      </c>
      <c r="G76" s="14">
        <v>4169.7</v>
      </c>
      <c r="H76" s="82">
        <v>4169.7</v>
      </c>
    </row>
    <row r="77" spans="2:8">
      <c r="B77" s="11">
        <v>79</v>
      </c>
      <c r="C77" s="12" t="s">
        <v>235</v>
      </c>
      <c r="D77" s="13" t="s">
        <v>236</v>
      </c>
      <c r="E77" s="12" t="s">
        <v>105</v>
      </c>
      <c r="F77" s="12">
        <v>1</v>
      </c>
      <c r="G77" s="14">
        <v>12800</v>
      </c>
      <c r="H77" s="82">
        <v>12800</v>
      </c>
    </row>
    <row r="78" spans="2:8">
      <c r="B78" s="11">
        <v>80</v>
      </c>
      <c r="C78" s="12" t="s">
        <v>237</v>
      </c>
      <c r="D78" s="13" t="s">
        <v>238</v>
      </c>
      <c r="E78" s="12" t="s">
        <v>105</v>
      </c>
      <c r="F78" s="12">
        <v>1</v>
      </c>
      <c r="G78" s="14">
        <v>5700</v>
      </c>
      <c r="H78" s="82">
        <v>5700</v>
      </c>
    </row>
    <row r="79" spans="2:8">
      <c r="B79" s="11">
        <v>81</v>
      </c>
      <c r="C79" s="12" t="s">
        <v>239</v>
      </c>
      <c r="D79" s="13" t="s">
        <v>238</v>
      </c>
      <c r="E79" s="12" t="s">
        <v>105</v>
      </c>
      <c r="F79" s="12">
        <v>1</v>
      </c>
      <c r="G79" s="14">
        <v>5700</v>
      </c>
      <c r="H79" s="82">
        <v>5700</v>
      </c>
    </row>
    <row r="80" spans="2:8">
      <c r="B80" s="11">
        <v>82</v>
      </c>
      <c r="C80" s="12" t="s">
        <v>240</v>
      </c>
      <c r="D80" s="13" t="s">
        <v>238</v>
      </c>
      <c r="E80" s="12" t="s">
        <v>105</v>
      </c>
      <c r="F80" s="12">
        <v>1</v>
      </c>
      <c r="G80" s="14">
        <v>5700</v>
      </c>
      <c r="H80" s="82">
        <v>5700</v>
      </c>
    </row>
    <row r="81" spans="2:8">
      <c r="B81" s="11">
        <v>83</v>
      </c>
      <c r="C81" s="12" t="s">
        <v>241</v>
      </c>
      <c r="D81" s="13" t="s">
        <v>238</v>
      </c>
      <c r="E81" s="12" t="s">
        <v>105</v>
      </c>
      <c r="F81" s="12">
        <v>1</v>
      </c>
      <c r="G81" s="14">
        <v>5700</v>
      </c>
      <c r="H81" s="82">
        <v>5700</v>
      </c>
    </row>
    <row r="82" spans="2:8">
      <c r="B82" s="11">
        <v>84</v>
      </c>
      <c r="C82" s="12" t="s">
        <v>242</v>
      </c>
      <c r="D82" s="13" t="s">
        <v>243</v>
      </c>
      <c r="E82" s="12" t="s">
        <v>244</v>
      </c>
      <c r="F82" s="12">
        <v>1</v>
      </c>
      <c r="G82" s="14">
        <v>9594</v>
      </c>
      <c r="H82" s="82">
        <v>9594</v>
      </c>
    </row>
    <row r="83" spans="2:8">
      <c r="B83" s="11">
        <v>85</v>
      </c>
      <c r="C83" s="12" t="s">
        <v>245</v>
      </c>
      <c r="D83" s="13" t="s">
        <v>243</v>
      </c>
      <c r="E83" s="12" t="s">
        <v>244</v>
      </c>
      <c r="F83" s="12">
        <v>1</v>
      </c>
      <c r="G83" s="14">
        <v>9594</v>
      </c>
      <c r="H83" s="82">
        <v>9594</v>
      </c>
    </row>
    <row r="84" spans="2:8">
      <c r="B84" s="11">
        <v>86</v>
      </c>
      <c r="C84" s="12" t="s">
        <v>246</v>
      </c>
      <c r="D84" s="13" t="s">
        <v>243</v>
      </c>
      <c r="E84" s="12" t="s">
        <v>244</v>
      </c>
      <c r="F84" s="12">
        <v>1</v>
      </c>
      <c r="G84" s="14">
        <v>9594</v>
      </c>
      <c r="H84" s="82">
        <v>9594</v>
      </c>
    </row>
    <row r="85" spans="2:8">
      <c r="B85" s="11">
        <v>87</v>
      </c>
      <c r="C85" s="12" t="s">
        <v>247</v>
      </c>
      <c r="D85" s="13" t="s">
        <v>248</v>
      </c>
      <c r="E85" s="12" t="s">
        <v>105</v>
      </c>
      <c r="F85" s="12">
        <v>1</v>
      </c>
      <c r="G85" s="14">
        <v>4305</v>
      </c>
      <c r="H85" s="82">
        <v>4305</v>
      </c>
    </row>
    <row r="86" spans="2:8">
      <c r="B86" s="11">
        <v>88</v>
      </c>
      <c r="C86" s="12" t="s">
        <v>249</v>
      </c>
      <c r="D86" s="13" t="s">
        <v>248</v>
      </c>
      <c r="E86" s="12" t="s">
        <v>105</v>
      </c>
      <c r="F86" s="12">
        <v>1</v>
      </c>
      <c r="G86" s="14">
        <v>4305</v>
      </c>
      <c r="H86" s="82">
        <v>4305</v>
      </c>
    </row>
    <row r="87" spans="2:8">
      <c r="B87" s="11">
        <v>89</v>
      </c>
      <c r="C87" s="12" t="s">
        <v>250</v>
      </c>
      <c r="D87" s="13" t="s">
        <v>251</v>
      </c>
      <c r="E87" s="12" t="s">
        <v>105</v>
      </c>
      <c r="F87" s="12">
        <v>1</v>
      </c>
      <c r="G87" s="14">
        <v>1512</v>
      </c>
      <c r="H87" s="82">
        <v>1512</v>
      </c>
    </row>
    <row r="88" spans="2:8">
      <c r="B88" s="11">
        <v>90</v>
      </c>
      <c r="C88" s="12" t="s">
        <v>252</v>
      </c>
      <c r="D88" s="13" t="s">
        <v>253</v>
      </c>
      <c r="E88" s="12" t="s">
        <v>110</v>
      </c>
      <c r="F88" s="12">
        <v>1</v>
      </c>
      <c r="G88" s="14">
        <v>11916</v>
      </c>
      <c r="H88" s="82">
        <v>11916</v>
      </c>
    </row>
    <row r="89" spans="2:8" ht="25.5">
      <c r="B89" s="11">
        <v>91</v>
      </c>
      <c r="C89" s="12" t="s">
        <v>254</v>
      </c>
      <c r="D89" s="13" t="s">
        <v>255</v>
      </c>
      <c r="E89" s="12" t="s">
        <v>105</v>
      </c>
      <c r="F89" s="12">
        <v>1</v>
      </c>
      <c r="G89" s="14">
        <v>69674.69</v>
      </c>
      <c r="H89" s="82">
        <v>69674.69</v>
      </c>
    </row>
    <row r="90" spans="2:8">
      <c r="B90" s="11">
        <v>92</v>
      </c>
      <c r="C90" s="12" t="s">
        <v>256</v>
      </c>
      <c r="D90" s="13" t="s">
        <v>257</v>
      </c>
      <c r="E90" s="12" t="s">
        <v>121</v>
      </c>
      <c r="F90" s="12">
        <v>1</v>
      </c>
      <c r="G90" s="14">
        <v>18563.89</v>
      </c>
      <c r="H90" s="82">
        <v>18563.89</v>
      </c>
    </row>
    <row r="91" spans="2:8">
      <c r="B91" s="11">
        <v>93</v>
      </c>
      <c r="C91" s="12" t="s">
        <v>258</v>
      </c>
      <c r="D91" s="13" t="s">
        <v>259</v>
      </c>
      <c r="E91" s="12" t="s">
        <v>121</v>
      </c>
      <c r="F91" s="12">
        <v>1</v>
      </c>
      <c r="G91" s="14">
        <v>41992.4</v>
      </c>
      <c r="H91" s="82">
        <v>41992.4</v>
      </c>
    </row>
    <row r="92" spans="2:8">
      <c r="B92" s="11">
        <v>94</v>
      </c>
      <c r="C92" s="12" t="s">
        <v>260</v>
      </c>
      <c r="D92" s="13" t="s">
        <v>261</v>
      </c>
      <c r="E92" s="12" t="s">
        <v>121</v>
      </c>
      <c r="F92" s="12">
        <v>1</v>
      </c>
      <c r="G92" s="14">
        <v>48630.62</v>
      </c>
      <c r="H92" s="82">
        <v>48630.62</v>
      </c>
    </row>
    <row r="93" spans="2:8">
      <c r="B93" s="11">
        <v>95</v>
      </c>
      <c r="C93" s="12" t="s">
        <v>262</v>
      </c>
      <c r="D93" s="13" t="s">
        <v>263</v>
      </c>
      <c r="E93" s="12" t="s">
        <v>244</v>
      </c>
      <c r="F93" s="12">
        <v>1</v>
      </c>
      <c r="G93" s="14">
        <v>13606.7</v>
      </c>
      <c r="H93" s="82">
        <v>13606.7</v>
      </c>
    </row>
    <row r="94" spans="2:8">
      <c r="B94" s="11">
        <v>96</v>
      </c>
      <c r="C94" s="12" t="s">
        <v>264</v>
      </c>
      <c r="D94" s="13" t="s">
        <v>265</v>
      </c>
      <c r="E94" s="12" t="s">
        <v>121</v>
      </c>
      <c r="F94" s="12">
        <v>1</v>
      </c>
      <c r="G94" s="14">
        <v>101250.98</v>
      </c>
      <c r="H94" s="82">
        <v>101250.98</v>
      </c>
    </row>
    <row r="95" spans="2:8">
      <c r="B95" s="11">
        <v>97</v>
      </c>
      <c r="C95" s="12" t="s">
        <v>266</v>
      </c>
      <c r="D95" s="13" t="s">
        <v>267</v>
      </c>
      <c r="E95" s="12" t="s">
        <v>121</v>
      </c>
      <c r="F95" s="12">
        <v>1</v>
      </c>
      <c r="G95" s="14">
        <v>19399.900000000001</v>
      </c>
      <c r="H95" s="82">
        <v>19399.900000000001</v>
      </c>
    </row>
    <row r="96" spans="2:8">
      <c r="B96" s="11">
        <v>98</v>
      </c>
      <c r="C96" s="12" t="s">
        <v>268</v>
      </c>
      <c r="D96" s="13" t="s">
        <v>269</v>
      </c>
      <c r="E96" s="12" t="s">
        <v>96</v>
      </c>
      <c r="F96" s="12">
        <v>1</v>
      </c>
      <c r="G96" s="14">
        <v>55066.18</v>
      </c>
      <c r="H96" s="82">
        <v>55066.18</v>
      </c>
    </row>
    <row r="97" spans="2:8">
      <c r="B97" s="11">
        <v>99</v>
      </c>
      <c r="C97" s="12" t="s">
        <v>270</v>
      </c>
      <c r="D97" s="13" t="s">
        <v>271</v>
      </c>
      <c r="E97" s="12" t="s">
        <v>105</v>
      </c>
      <c r="F97" s="12">
        <v>1</v>
      </c>
      <c r="G97" s="14">
        <v>17064</v>
      </c>
      <c r="H97" s="82">
        <v>17064</v>
      </c>
    </row>
    <row r="98" spans="2:8">
      <c r="B98" s="11">
        <v>100</v>
      </c>
      <c r="C98" s="12" t="s">
        <v>272</v>
      </c>
      <c r="D98" s="13" t="s">
        <v>273</v>
      </c>
      <c r="E98" s="12" t="s">
        <v>121</v>
      </c>
      <c r="F98" s="12">
        <v>1</v>
      </c>
      <c r="G98" s="14">
        <v>22936.52</v>
      </c>
      <c r="H98" s="82">
        <v>22936.52</v>
      </c>
    </row>
    <row r="99" spans="2:8">
      <c r="B99" s="11">
        <v>101</v>
      </c>
      <c r="C99" s="12" t="s">
        <v>274</v>
      </c>
      <c r="D99" s="13" t="s">
        <v>275</v>
      </c>
      <c r="E99" s="12" t="s">
        <v>105</v>
      </c>
      <c r="F99" s="12">
        <v>1</v>
      </c>
      <c r="G99" s="14">
        <v>9826.7000000000007</v>
      </c>
      <c r="H99" s="82">
        <v>9826.7000000000007</v>
      </c>
    </row>
    <row r="100" spans="2:8">
      <c r="B100" s="11">
        <v>102</v>
      </c>
      <c r="C100" s="12" t="s">
        <v>276</v>
      </c>
      <c r="D100" s="13" t="s">
        <v>277</v>
      </c>
      <c r="E100" s="12" t="s">
        <v>121</v>
      </c>
      <c r="F100" s="12">
        <v>1</v>
      </c>
      <c r="G100" s="14">
        <v>10787.6</v>
      </c>
      <c r="H100" s="82">
        <v>10787.6</v>
      </c>
    </row>
    <row r="101" spans="2:8">
      <c r="B101" s="11">
        <v>103</v>
      </c>
      <c r="C101" s="12" t="s">
        <v>278</v>
      </c>
      <c r="D101" s="13" t="s">
        <v>279</v>
      </c>
      <c r="E101" s="12" t="s">
        <v>121</v>
      </c>
      <c r="F101" s="12">
        <v>1</v>
      </c>
      <c r="G101" s="14">
        <v>18857</v>
      </c>
      <c r="H101" s="82">
        <v>18857</v>
      </c>
    </row>
    <row r="102" spans="2:8">
      <c r="B102" s="11">
        <v>104</v>
      </c>
      <c r="C102" s="12" t="s">
        <v>280</v>
      </c>
      <c r="D102" s="13" t="s">
        <v>281</v>
      </c>
      <c r="E102" s="12" t="s">
        <v>121</v>
      </c>
      <c r="F102" s="12">
        <v>1</v>
      </c>
      <c r="G102" s="14">
        <v>19142</v>
      </c>
      <c r="H102" s="82">
        <v>19142</v>
      </c>
    </row>
    <row r="103" spans="2:8">
      <c r="B103" s="11">
        <v>105</v>
      </c>
      <c r="C103" s="12" t="s">
        <v>282</v>
      </c>
      <c r="D103" s="13" t="s">
        <v>283</v>
      </c>
      <c r="E103" s="12" t="s">
        <v>209</v>
      </c>
      <c r="F103" s="12">
        <v>1</v>
      </c>
      <c r="G103" s="14">
        <v>29901.01</v>
      </c>
      <c r="H103" s="82">
        <v>29901.01</v>
      </c>
    </row>
    <row r="104" spans="2:8">
      <c r="B104" s="11">
        <v>106</v>
      </c>
      <c r="C104" s="12" t="s">
        <v>284</v>
      </c>
      <c r="D104" s="13" t="s">
        <v>285</v>
      </c>
      <c r="E104" s="12" t="s">
        <v>209</v>
      </c>
      <c r="F104" s="12">
        <v>1</v>
      </c>
      <c r="G104" s="14">
        <v>11070</v>
      </c>
      <c r="H104" s="82">
        <v>11070</v>
      </c>
    </row>
    <row r="105" spans="2:8">
      <c r="B105" s="11">
        <v>107</v>
      </c>
      <c r="C105" s="12" t="s">
        <v>286</v>
      </c>
      <c r="D105" s="13" t="s">
        <v>287</v>
      </c>
      <c r="E105" s="12" t="s">
        <v>96</v>
      </c>
      <c r="F105" s="12">
        <v>1</v>
      </c>
      <c r="G105" s="14">
        <v>11340</v>
      </c>
      <c r="H105" s="82">
        <v>11340</v>
      </c>
    </row>
    <row r="106" spans="2:8">
      <c r="B106" s="11">
        <v>108</v>
      </c>
      <c r="C106" s="12" t="s">
        <v>288</v>
      </c>
      <c r="D106" s="13" t="s">
        <v>287</v>
      </c>
      <c r="E106" s="12" t="s">
        <v>96</v>
      </c>
      <c r="F106" s="12">
        <v>1</v>
      </c>
      <c r="G106" s="14">
        <v>11340</v>
      </c>
      <c r="H106" s="82">
        <v>11340</v>
      </c>
    </row>
    <row r="107" spans="2:8">
      <c r="B107" s="11">
        <v>109</v>
      </c>
      <c r="C107" s="12" t="s">
        <v>289</v>
      </c>
      <c r="D107" s="13" t="s">
        <v>290</v>
      </c>
      <c r="E107" s="12" t="s">
        <v>105</v>
      </c>
      <c r="F107" s="12">
        <v>1</v>
      </c>
      <c r="G107" s="14">
        <v>22755.599999999999</v>
      </c>
      <c r="H107" s="82">
        <v>22755.599999999999</v>
      </c>
    </row>
    <row r="108" spans="2:8">
      <c r="B108" s="11">
        <v>110</v>
      </c>
      <c r="C108" s="12" t="s">
        <v>291</v>
      </c>
      <c r="D108" s="13" t="s">
        <v>292</v>
      </c>
      <c r="E108" s="12" t="s">
        <v>96</v>
      </c>
      <c r="F108" s="12">
        <v>1</v>
      </c>
      <c r="G108" s="14">
        <v>20794.32</v>
      </c>
      <c r="H108" s="82">
        <v>20794.32</v>
      </c>
    </row>
    <row r="109" spans="2:8">
      <c r="B109" s="11">
        <v>111</v>
      </c>
      <c r="C109" s="12" t="s">
        <v>293</v>
      </c>
      <c r="D109" s="13" t="s">
        <v>294</v>
      </c>
      <c r="E109" s="12" t="s">
        <v>99</v>
      </c>
      <c r="F109" s="12">
        <v>1</v>
      </c>
      <c r="G109" s="14">
        <v>46440</v>
      </c>
      <c r="H109" s="82">
        <v>46440</v>
      </c>
    </row>
    <row r="110" spans="2:8">
      <c r="B110" s="11">
        <v>112</v>
      </c>
      <c r="C110" s="12" t="s">
        <v>295</v>
      </c>
      <c r="D110" s="13" t="s">
        <v>296</v>
      </c>
      <c r="E110" s="12" t="s">
        <v>110</v>
      </c>
      <c r="F110" s="12">
        <v>1</v>
      </c>
      <c r="G110" s="14">
        <v>7322.46</v>
      </c>
      <c r="H110" s="82">
        <v>7322.46</v>
      </c>
    </row>
    <row r="111" spans="2:8">
      <c r="B111" s="11">
        <v>113</v>
      </c>
      <c r="C111" s="12" t="s">
        <v>297</v>
      </c>
      <c r="D111" s="13" t="s">
        <v>296</v>
      </c>
      <c r="E111" s="12" t="s">
        <v>110</v>
      </c>
      <c r="F111" s="12">
        <v>1</v>
      </c>
      <c r="G111" s="14">
        <v>7322.46</v>
      </c>
      <c r="H111" s="82">
        <v>7322.46</v>
      </c>
    </row>
    <row r="112" spans="2:8">
      <c r="B112" s="11">
        <v>114</v>
      </c>
      <c r="C112" s="12" t="s">
        <v>298</v>
      </c>
      <c r="D112" s="13" t="s">
        <v>296</v>
      </c>
      <c r="E112" s="12" t="s">
        <v>110</v>
      </c>
      <c r="F112" s="12">
        <v>1</v>
      </c>
      <c r="G112" s="14">
        <v>7322.46</v>
      </c>
      <c r="H112" s="82">
        <v>7322.46</v>
      </c>
    </row>
    <row r="113" spans="2:8">
      <c r="B113" s="11">
        <v>115</v>
      </c>
      <c r="C113" s="12" t="s">
        <v>299</v>
      </c>
      <c r="D113" s="13" t="s">
        <v>300</v>
      </c>
      <c r="E113" s="12" t="s">
        <v>105</v>
      </c>
      <c r="F113" s="12">
        <v>1</v>
      </c>
      <c r="G113" s="14">
        <v>1260</v>
      </c>
      <c r="H113" s="82">
        <v>1260</v>
      </c>
    </row>
    <row r="114" spans="2:8">
      <c r="B114" s="11">
        <v>116</v>
      </c>
      <c r="C114" s="12" t="s">
        <v>301</v>
      </c>
      <c r="D114" s="13" t="s">
        <v>302</v>
      </c>
      <c r="E114" s="12" t="s">
        <v>121</v>
      </c>
      <c r="F114" s="12">
        <v>1</v>
      </c>
      <c r="G114" s="14">
        <v>15515</v>
      </c>
      <c r="H114" s="82">
        <v>15515</v>
      </c>
    </row>
    <row r="115" spans="2:8">
      <c r="B115" s="11">
        <v>117</v>
      </c>
      <c r="C115" s="12" t="s">
        <v>303</v>
      </c>
      <c r="D115" s="13" t="s">
        <v>302</v>
      </c>
      <c r="E115" s="12" t="s">
        <v>121</v>
      </c>
      <c r="F115" s="12">
        <v>1</v>
      </c>
      <c r="G115" s="14">
        <v>15515</v>
      </c>
      <c r="H115" s="82">
        <v>15515</v>
      </c>
    </row>
    <row r="116" spans="2:8">
      <c r="B116" s="11">
        <v>118</v>
      </c>
      <c r="C116" s="12" t="s">
        <v>304</v>
      </c>
      <c r="D116" s="13" t="s">
        <v>305</v>
      </c>
      <c r="E116" s="12" t="s">
        <v>244</v>
      </c>
      <c r="F116" s="12">
        <v>1</v>
      </c>
      <c r="G116" s="14">
        <v>86400</v>
      </c>
      <c r="H116" s="82">
        <v>86400</v>
      </c>
    </row>
    <row r="117" spans="2:8">
      <c r="B117" s="11">
        <v>119</v>
      </c>
      <c r="C117" s="12" t="s">
        <v>306</v>
      </c>
      <c r="D117" s="13" t="s">
        <v>307</v>
      </c>
      <c r="E117" s="12" t="s">
        <v>102</v>
      </c>
      <c r="F117" s="12">
        <v>1</v>
      </c>
      <c r="G117" s="14">
        <v>19166.2</v>
      </c>
      <c r="H117" s="82">
        <v>19166.2</v>
      </c>
    </row>
    <row r="118" spans="2:8">
      <c r="B118" s="11">
        <v>120</v>
      </c>
      <c r="C118" s="12" t="s">
        <v>308</v>
      </c>
      <c r="D118" s="13" t="s">
        <v>309</v>
      </c>
      <c r="E118" s="12" t="s">
        <v>153</v>
      </c>
      <c r="F118" s="12">
        <v>1</v>
      </c>
      <c r="G118" s="14">
        <v>2004.9</v>
      </c>
      <c r="H118" s="82">
        <v>2004.9</v>
      </c>
    </row>
    <row r="119" spans="2:8">
      <c r="B119" s="11">
        <v>121</v>
      </c>
      <c r="C119" s="12" t="s">
        <v>310</v>
      </c>
      <c r="D119" s="13" t="s">
        <v>309</v>
      </c>
      <c r="E119" s="12" t="s">
        <v>105</v>
      </c>
      <c r="F119" s="12">
        <v>1</v>
      </c>
      <c r="G119" s="14">
        <v>2264.4299999999998</v>
      </c>
      <c r="H119" s="82">
        <v>2264.4299999999998</v>
      </c>
    </row>
    <row r="120" spans="2:8">
      <c r="B120" s="11">
        <v>122</v>
      </c>
      <c r="C120" s="12" t="s">
        <v>311</v>
      </c>
      <c r="D120" s="13" t="s">
        <v>309</v>
      </c>
      <c r="E120" s="12" t="s">
        <v>105</v>
      </c>
      <c r="F120" s="12">
        <v>1</v>
      </c>
      <c r="G120" s="14">
        <v>2264.4299999999998</v>
      </c>
      <c r="H120" s="82">
        <v>2264.4299999999998</v>
      </c>
    </row>
    <row r="121" spans="2:8">
      <c r="B121" s="11">
        <v>123</v>
      </c>
      <c r="C121" s="12" t="s">
        <v>312</v>
      </c>
      <c r="D121" s="13" t="s">
        <v>309</v>
      </c>
      <c r="E121" s="12" t="s">
        <v>105</v>
      </c>
      <c r="F121" s="12">
        <v>1</v>
      </c>
      <c r="G121" s="14">
        <v>2247.21</v>
      </c>
      <c r="H121" s="82">
        <v>2247.21</v>
      </c>
    </row>
    <row r="122" spans="2:8">
      <c r="B122" s="11">
        <v>124</v>
      </c>
      <c r="C122" s="12" t="s">
        <v>221</v>
      </c>
      <c r="D122" s="13" t="s">
        <v>313</v>
      </c>
      <c r="E122" s="12" t="s">
        <v>182</v>
      </c>
      <c r="F122" s="12">
        <v>1</v>
      </c>
      <c r="G122" s="14">
        <v>5093.43</v>
      </c>
      <c r="H122" s="82">
        <v>5093.43</v>
      </c>
    </row>
    <row r="123" spans="2:8">
      <c r="B123" s="11">
        <v>125</v>
      </c>
      <c r="C123" s="12" t="s">
        <v>314</v>
      </c>
      <c r="D123" s="13" t="s">
        <v>315</v>
      </c>
      <c r="E123" s="12" t="s">
        <v>105</v>
      </c>
      <c r="F123" s="12">
        <v>1</v>
      </c>
      <c r="G123" s="14">
        <v>3198</v>
      </c>
      <c r="H123" s="82">
        <v>3198</v>
      </c>
    </row>
    <row r="124" spans="2:8">
      <c r="B124" s="11">
        <v>126</v>
      </c>
      <c r="C124" s="12" t="s">
        <v>316</v>
      </c>
      <c r="D124" s="13" t="s">
        <v>315</v>
      </c>
      <c r="E124" s="12" t="s">
        <v>105</v>
      </c>
      <c r="F124" s="12">
        <v>1</v>
      </c>
      <c r="G124" s="14">
        <v>3198</v>
      </c>
      <c r="H124" s="82">
        <v>3198</v>
      </c>
    </row>
    <row r="125" spans="2:8">
      <c r="B125" s="11">
        <v>127</v>
      </c>
      <c r="C125" s="12" t="s">
        <v>317</v>
      </c>
      <c r="D125" s="13" t="s">
        <v>315</v>
      </c>
      <c r="E125" s="12" t="s">
        <v>105</v>
      </c>
      <c r="F125" s="12">
        <v>1</v>
      </c>
      <c r="G125" s="14">
        <v>3198</v>
      </c>
      <c r="H125" s="82">
        <v>3198</v>
      </c>
    </row>
    <row r="126" spans="2:8">
      <c r="B126" s="11">
        <v>128</v>
      </c>
      <c r="C126" s="12" t="s">
        <v>318</v>
      </c>
      <c r="D126" s="13" t="s">
        <v>319</v>
      </c>
      <c r="E126" s="12" t="s">
        <v>153</v>
      </c>
      <c r="F126" s="12">
        <v>1</v>
      </c>
      <c r="G126" s="14">
        <v>3548.55</v>
      </c>
      <c r="H126" s="82">
        <v>3548.55</v>
      </c>
    </row>
    <row r="127" spans="2:8">
      <c r="B127" s="11">
        <v>129</v>
      </c>
      <c r="C127" s="12" t="s">
        <v>320</v>
      </c>
      <c r="D127" s="13" t="s">
        <v>321</v>
      </c>
      <c r="E127" s="12" t="s">
        <v>105</v>
      </c>
      <c r="F127" s="12">
        <v>1</v>
      </c>
      <c r="G127" s="14">
        <v>3548.55</v>
      </c>
      <c r="H127" s="82">
        <v>3548.55</v>
      </c>
    </row>
    <row r="128" spans="2:8">
      <c r="B128" s="11">
        <v>130</v>
      </c>
      <c r="C128" s="12" t="s">
        <v>322</v>
      </c>
      <c r="D128" s="13" t="s">
        <v>323</v>
      </c>
      <c r="E128" s="12" t="s">
        <v>153</v>
      </c>
      <c r="F128" s="12">
        <v>1</v>
      </c>
      <c r="G128" s="14">
        <v>3788.4</v>
      </c>
      <c r="H128" s="82">
        <v>3788.4</v>
      </c>
    </row>
    <row r="129" spans="2:8">
      <c r="B129" s="11">
        <v>131</v>
      </c>
      <c r="C129" s="12" t="s">
        <v>324</v>
      </c>
      <c r="D129" s="13" t="s">
        <v>325</v>
      </c>
      <c r="E129" s="12" t="s">
        <v>121</v>
      </c>
      <c r="F129" s="12">
        <v>1</v>
      </c>
      <c r="G129" s="14">
        <v>49010.74</v>
      </c>
      <c r="H129" s="82">
        <v>49010.74</v>
      </c>
    </row>
    <row r="130" spans="2:8">
      <c r="B130" s="11">
        <v>132</v>
      </c>
      <c r="C130" s="12" t="s">
        <v>326</v>
      </c>
      <c r="D130" s="13" t="s">
        <v>327</v>
      </c>
      <c r="E130" s="12" t="s">
        <v>153</v>
      </c>
      <c r="F130" s="12">
        <v>1</v>
      </c>
      <c r="G130" s="14">
        <v>1869.6</v>
      </c>
      <c r="H130" s="82">
        <v>1869.6</v>
      </c>
    </row>
    <row r="131" spans="2:8">
      <c r="B131" s="11">
        <v>133</v>
      </c>
      <c r="C131" s="12" t="s">
        <v>328</v>
      </c>
      <c r="D131" s="13" t="s">
        <v>327</v>
      </c>
      <c r="E131" s="12" t="s">
        <v>153</v>
      </c>
      <c r="F131" s="12">
        <v>1</v>
      </c>
      <c r="G131" s="14">
        <v>1869.6</v>
      </c>
      <c r="H131" s="82">
        <v>1869.6</v>
      </c>
    </row>
    <row r="132" spans="2:8">
      <c r="B132" s="11">
        <v>134</v>
      </c>
      <c r="C132" s="12" t="s">
        <v>329</v>
      </c>
      <c r="D132" s="13" t="s">
        <v>330</v>
      </c>
      <c r="E132" s="12" t="s">
        <v>116</v>
      </c>
      <c r="F132" s="12">
        <v>1</v>
      </c>
      <c r="G132" s="14">
        <v>35424</v>
      </c>
      <c r="H132" s="82">
        <v>35424</v>
      </c>
    </row>
    <row r="133" spans="2:8">
      <c r="B133" s="11">
        <v>135</v>
      </c>
      <c r="C133" s="12" t="s">
        <v>331</v>
      </c>
      <c r="D133" s="13" t="s">
        <v>332</v>
      </c>
      <c r="E133" s="12" t="s">
        <v>102</v>
      </c>
      <c r="F133" s="12">
        <v>1</v>
      </c>
      <c r="G133" s="14">
        <v>21942.720000000001</v>
      </c>
      <c r="H133" s="82">
        <v>21942.720000000001</v>
      </c>
    </row>
    <row r="134" spans="2:8">
      <c r="B134" s="11">
        <v>136</v>
      </c>
      <c r="C134" s="12" t="s">
        <v>333</v>
      </c>
      <c r="D134" s="13" t="s">
        <v>334</v>
      </c>
      <c r="E134" s="12" t="s">
        <v>121</v>
      </c>
      <c r="F134" s="12">
        <v>1</v>
      </c>
      <c r="G134" s="14">
        <v>25309.78</v>
      </c>
      <c r="H134" s="82">
        <v>25309.78</v>
      </c>
    </row>
    <row r="135" spans="2:8">
      <c r="B135" s="11">
        <v>137</v>
      </c>
      <c r="C135" s="12" t="s">
        <v>335</v>
      </c>
      <c r="D135" s="13" t="s">
        <v>336</v>
      </c>
      <c r="E135" s="12" t="s">
        <v>99</v>
      </c>
      <c r="F135" s="12">
        <v>1</v>
      </c>
      <c r="G135" s="14">
        <v>90720</v>
      </c>
      <c r="H135" s="82">
        <v>90720</v>
      </c>
    </row>
    <row r="136" spans="2:8">
      <c r="B136" s="11">
        <v>138</v>
      </c>
      <c r="C136" s="12" t="s">
        <v>337</v>
      </c>
      <c r="D136" s="13" t="s">
        <v>338</v>
      </c>
      <c r="E136" s="12" t="s">
        <v>121</v>
      </c>
      <c r="F136" s="12">
        <v>1</v>
      </c>
      <c r="G136" s="14">
        <v>34240</v>
      </c>
      <c r="H136" s="82">
        <v>34240</v>
      </c>
    </row>
    <row r="137" spans="2:8">
      <c r="B137" s="11">
        <v>139</v>
      </c>
      <c r="C137" s="12" t="s">
        <v>339</v>
      </c>
      <c r="D137" s="13" t="s">
        <v>340</v>
      </c>
      <c r="E137" s="12" t="s">
        <v>121</v>
      </c>
      <c r="F137" s="12">
        <v>1</v>
      </c>
      <c r="G137" s="14">
        <v>14640</v>
      </c>
      <c r="H137" s="82">
        <v>14640</v>
      </c>
    </row>
    <row r="138" spans="2:8">
      <c r="B138" s="11">
        <v>140</v>
      </c>
      <c r="C138" s="12" t="s">
        <v>341</v>
      </c>
      <c r="D138" s="13" t="s">
        <v>342</v>
      </c>
      <c r="E138" s="12" t="s">
        <v>105</v>
      </c>
      <c r="F138" s="12">
        <v>1</v>
      </c>
      <c r="G138" s="14">
        <v>24894</v>
      </c>
      <c r="H138" s="82">
        <v>24894</v>
      </c>
    </row>
    <row r="139" spans="2:8">
      <c r="B139" s="11">
        <v>141</v>
      </c>
      <c r="C139" s="12" t="s">
        <v>343</v>
      </c>
      <c r="D139" s="13" t="s">
        <v>342</v>
      </c>
      <c r="E139" s="12" t="s">
        <v>105</v>
      </c>
      <c r="F139" s="12">
        <v>1</v>
      </c>
      <c r="G139" s="14">
        <v>24894</v>
      </c>
      <c r="H139" s="82">
        <v>24894</v>
      </c>
    </row>
    <row r="140" spans="2:8">
      <c r="B140" s="11">
        <v>142</v>
      </c>
      <c r="C140" s="12" t="s">
        <v>344</v>
      </c>
      <c r="D140" s="13" t="s">
        <v>345</v>
      </c>
      <c r="E140" s="12" t="s">
        <v>121</v>
      </c>
      <c r="F140" s="12">
        <v>1</v>
      </c>
      <c r="G140" s="14">
        <v>33384</v>
      </c>
      <c r="H140" s="82">
        <v>33384</v>
      </c>
    </row>
    <row r="141" spans="2:8">
      <c r="B141" s="11">
        <v>143</v>
      </c>
      <c r="C141" s="12" t="s">
        <v>346</v>
      </c>
      <c r="D141" s="13" t="s">
        <v>347</v>
      </c>
      <c r="E141" s="12" t="s">
        <v>105</v>
      </c>
      <c r="F141" s="12">
        <v>1</v>
      </c>
      <c r="G141" s="14">
        <v>649</v>
      </c>
      <c r="H141" s="82">
        <v>649</v>
      </c>
    </row>
    <row r="142" spans="2:8">
      <c r="C142" s="12" t="s">
        <v>348</v>
      </c>
      <c r="D142" s="13" t="s">
        <v>347</v>
      </c>
      <c r="E142" s="12" t="s">
        <v>105</v>
      </c>
      <c r="F142" s="12">
        <v>1</v>
      </c>
      <c r="G142" s="14">
        <v>649</v>
      </c>
      <c r="H142" s="82">
        <v>649</v>
      </c>
    </row>
    <row r="143" spans="2:8">
      <c r="C143" s="12" t="s">
        <v>349</v>
      </c>
      <c r="D143" s="13" t="s">
        <v>347</v>
      </c>
      <c r="E143" s="12" t="s">
        <v>105</v>
      </c>
      <c r="F143" s="12">
        <v>1</v>
      </c>
      <c r="G143" s="14">
        <v>649</v>
      </c>
      <c r="H143" s="82">
        <v>649</v>
      </c>
    </row>
    <row r="144" spans="2:8">
      <c r="C144" s="12" t="s">
        <v>350</v>
      </c>
      <c r="D144" s="13" t="s">
        <v>347</v>
      </c>
      <c r="E144" s="12" t="s">
        <v>105</v>
      </c>
      <c r="F144" s="12">
        <v>1</v>
      </c>
      <c r="G144" s="14">
        <v>649.02</v>
      </c>
      <c r="H144" s="82">
        <v>649.02</v>
      </c>
    </row>
    <row r="145" spans="3:8">
      <c r="C145" s="12" t="s">
        <v>351</v>
      </c>
      <c r="D145" s="13" t="s">
        <v>352</v>
      </c>
      <c r="E145" s="12" t="s">
        <v>99</v>
      </c>
      <c r="F145" s="12">
        <v>1</v>
      </c>
      <c r="G145" s="14">
        <v>7933.5</v>
      </c>
      <c r="H145" s="82">
        <v>7933.5</v>
      </c>
    </row>
    <row r="146" spans="3:8">
      <c r="C146" s="12" t="s">
        <v>353</v>
      </c>
      <c r="D146" s="13" t="s">
        <v>352</v>
      </c>
      <c r="E146" s="12" t="s">
        <v>99</v>
      </c>
      <c r="F146" s="12">
        <v>1</v>
      </c>
      <c r="G146" s="14">
        <v>7933.5</v>
      </c>
      <c r="H146" s="82">
        <v>7933.5</v>
      </c>
    </row>
    <row r="147" spans="3:8">
      <c r="C147" s="12" t="s">
        <v>354</v>
      </c>
      <c r="D147" s="13" t="s">
        <v>352</v>
      </c>
      <c r="E147" s="12" t="s">
        <v>99</v>
      </c>
      <c r="F147" s="12">
        <v>1</v>
      </c>
      <c r="G147" s="14">
        <v>7933.5</v>
      </c>
      <c r="H147" s="82">
        <v>7933.5</v>
      </c>
    </row>
    <row r="148" spans="3:8">
      <c r="C148" s="12" t="s">
        <v>355</v>
      </c>
      <c r="D148" s="13" t="s">
        <v>352</v>
      </c>
      <c r="E148" s="12" t="s">
        <v>99</v>
      </c>
      <c r="F148" s="12">
        <v>1</v>
      </c>
      <c r="G148" s="14">
        <v>7933.5</v>
      </c>
      <c r="H148" s="82">
        <v>7933.5</v>
      </c>
    </row>
    <row r="149" spans="3:8">
      <c r="C149" s="12" t="s">
        <v>356</v>
      </c>
      <c r="D149" s="13" t="s">
        <v>357</v>
      </c>
      <c r="E149" s="12" t="s">
        <v>121</v>
      </c>
      <c r="F149" s="12">
        <v>1</v>
      </c>
      <c r="G149" s="14">
        <v>19572.46</v>
      </c>
      <c r="H149" s="82">
        <v>19572.46</v>
      </c>
    </row>
    <row r="150" spans="3:8">
      <c r="C150" s="12" t="s">
        <v>358</v>
      </c>
      <c r="D150" s="13" t="s">
        <v>357</v>
      </c>
      <c r="E150" s="12" t="s">
        <v>121</v>
      </c>
      <c r="F150" s="12">
        <v>1</v>
      </c>
      <c r="G150" s="14">
        <v>19572.46</v>
      </c>
      <c r="H150" s="82">
        <v>19572.46</v>
      </c>
    </row>
    <row r="151" spans="3:8">
      <c r="C151" s="12" t="s">
        <v>359</v>
      </c>
      <c r="D151" s="13" t="s">
        <v>360</v>
      </c>
      <c r="E151" s="12" t="s">
        <v>105</v>
      </c>
      <c r="F151" s="12">
        <v>1</v>
      </c>
      <c r="G151" s="14">
        <v>3673.72</v>
      </c>
      <c r="H151" s="82">
        <v>3673.72</v>
      </c>
    </row>
    <row r="152" spans="3:8">
      <c r="C152" s="12" t="s">
        <v>361</v>
      </c>
      <c r="D152" s="13" t="s">
        <v>360</v>
      </c>
      <c r="E152" s="12" t="s">
        <v>105</v>
      </c>
      <c r="F152" s="12">
        <v>1</v>
      </c>
      <c r="G152" s="14">
        <v>3673.72</v>
      </c>
      <c r="H152" s="82">
        <v>3673.72</v>
      </c>
    </row>
    <row r="153" spans="3:8">
      <c r="C153" s="12" t="s">
        <v>362</v>
      </c>
      <c r="D153" s="13" t="s">
        <v>363</v>
      </c>
      <c r="E153" s="12" t="s">
        <v>99</v>
      </c>
      <c r="F153" s="12">
        <v>1</v>
      </c>
      <c r="G153" s="14">
        <v>6480</v>
      </c>
      <c r="H153" s="82">
        <v>6480</v>
      </c>
    </row>
    <row r="154" spans="3:8">
      <c r="C154" s="12" t="s">
        <v>364</v>
      </c>
      <c r="D154" s="13" t="s">
        <v>363</v>
      </c>
      <c r="E154" s="12" t="s">
        <v>99</v>
      </c>
      <c r="F154" s="12">
        <v>1</v>
      </c>
      <c r="G154" s="14">
        <v>6480</v>
      </c>
      <c r="H154" s="82">
        <v>6480</v>
      </c>
    </row>
    <row r="155" spans="3:8">
      <c r="C155" s="12" t="s">
        <v>365</v>
      </c>
      <c r="D155" s="13" t="s">
        <v>363</v>
      </c>
      <c r="E155" s="12" t="s">
        <v>99</v>
      </c>
      <c r="F155" s="12">
        <v>1</v>
      </c>
      <c r="G155" s="14">
        <v>6480</v>
      </c>
      <c r="H155" s="82">
        <v>6480</v>
      </c>
    </row>
    <row r="156" spans="3:8">
      <c r="C156" s="12" t="s">
        <v>366</v>
      </c>
      <c r="D156" s="13" t="s">
        <v>367</v>
      </c>
      <c r="E156" s="12" t="s">
        <v>105</v>
      </c>
      <c r="F156" s="12">
        <v>1</v>
      </c>
      <c r="G156" s="14">
        <v>19980</v>
      </c>
      <c r="H156" s="82">
        <v>19980</v>
      </c>
    </row>
    <row r="157" spans="3:8">
      <c r="C157" s="12" t="s">
        <v>368</v>
      </c>
      <c r="D157" s="13" t="s">
        <v>369</v>
      </c>
      <c r="E157" s="12" t="s">
        <v>99</v>
      </c>
      <c r="F157" s="12">
        <v>1</v>
      </c>
      <c r="G157" s="14">
        <v>499932</v>
      </c>
      <c r="H157" s="82">
        <v>499932</v>
      </c>
    </row>
    <row r="158" spans="3:8">
      <c r="C158" s="12" t="s">
        <v>370</v>
      </c>
      <c r="D158" s="13" t="s">
        <v>371</v>
      </c>
      <c r="E158" s="12" t="s">
        <v>121</v>
      </c>
      <c r="F158" s="12">
        <v>1</v>
      </c>
      <c r="G158" s="14">
        <v>54273.56</v>
      </c>
      <c r="H158" s="82">
        <v>54273.56</v>
      </c>
    </row>
    <row r="159" spans="3:8">
      <c r="C159" s="12" t="s">
        <v>372</v>
      </c>
      <c r="D159" s="13" t="s">
        <v>373</v>
      </c>
      <c r="E159" s="12" t="s">
        <v>110</v>
      </c>
      <c r="F159" s="12">
        <v>1</v>
      </c>
      <c r="G159" s="14">
        <v>45500</v>
      </c>
      <c r="H159" s="82">
        <v>45500</v>
      </c>
    </row>
    <row r="160" spans="3:8">
      <c r="C160" s="12" t="s">
        <v>374</v>
      </c>
      <c r="D160" s="13" t="s">
        <v>375</v>
      </c>
      <c r="E160" s="12" t="s">
        <v>244</v>
      </c>
      <c r="F160" s="12">
        <v>1</v>
      </c>
      <c r="G160" s="14">
        <v>72800.210000000006</v>
      </c>
      <c r="H160" s="82">
        <v>72800.210000000006</v>
      </c>
    </row>
    <row r="161" spans="3:8">
      <c r="C161" s="12" t="s">
        <v>376</v>
      </c>
      <c r="D161" s="13" t="s">
        <v>377</v>
      </c>
      <c r="E161" s="12" t="s">
        <v>116</v>
      </c>
      <c r="F161" s="12">
        <v>1</v>
      </c>
      <c r="G161" s="14">
        <v>12836.34</v>
      </c>
      <c r="H161" s="82">
        <v>12836.34</v>
      </c>
    </row>
    <row r="162" spans="3:8">
      <c r="C162" s="12" t="s">
        <v>378</v>
      </c>
      <c r="D162" s="13" t="s">
        <v>377</v>
      </c>
      <c r="E162" s="12" t="s">
        <v>116</v>
      </c>
      <c r="F162" s="12">
        <v>1</v>
      </c>
      <c r="G162" s="14">
        <v>12836.34</v>
      </c>
      <c r="H162" s="82">
        <v>12836.34</v>
      </c>
    </row>
    <row r="163" spans="3:8">
      <c r="C163" s="12" t="s">
        <v>379</v>
      </c>
      <c r="D163" s="13" t="s">
        <v>380</v>
      </c>
      <c r="E163" s="12" t="s">
        <v>99</v>
      </c>
      <c r="F163" s="12">
        <v>1</v>
      </c>
      <c r="G163" s="14">
        <v>6250.24</v>
      </c>
      <c r="H163" s="82">
        <v>6250.24</v>
      </c>
    </row>
    <row r="164" spans="3:8">
      <c r="C164" s="12" t="s">
        <v>381</v>
      </c>
      <c r="D164" s="13" t="s">
        <v>380</v>
      </c>
      <c r="E164" s="12" t="s">
        <v>99</v>
      </c>
      <c r="F164" s="12">
        <v>1</v>
      </c>
      <c r="G164" s="14">
        <v>6250.25</v>
      </c>
      <c r="H164" s="82">
        <v>6250.25</v>
      </c>
    </row>
    <row r="165" spans="3:8">
      <c r="C165" s="12" t="s">
        <v>382</v>
      </c>
      <c r="D165" s="13" t="s">
        <v>383</v>
      </c>
      <c r="E165" s="12" t="s">
        <v>121</v>
      </c>
      <c r="F165" s="12">
        <v>1</v>
      </c>
      <c r="G165" s="14">
        <v>14332</v>
      </c>
      <c r="H165" s="82">
        <v>14332</v>
      </c>
    </row>
    <row r="166" spans="3:8" ht="25.5">
      <c r="C166" s="12" t="s">
        <v>384</v>
      </c>
      <c r="D166" s="13" t="s">
        <v>385</v>
      </c>
      <c r="E166" s="12" t="s">
        <v>121</v>
      </c>
      <c r="F166" s="12">
        <v>1</v>
      </c>
      <c r="G166" s="14">
        <v>18267.919999999998</v>
      </c>
      <c r="H166" s="82">
        <v>18267.919999999998</v>
      </c>
    </row>
    <row r="167" spans="3:8">
      <c r="C167" s="12" t="s">
        <v>386</v>
      </c>
      <c r="D167" s="13" t="s">
        <v>387</v>
      </c>
      <c r="E167" s="12" t="s">
        <v>121</v>
      </c>
      <c r="F167" s="12">
        <v>1</v>
      </c>
      <c r="G167" s="14">
        <v>11999.92</v>
      </c>
      <c r="H167" s="82">
        <v>11999.92</v>
      </c>
    </row>
    <row r="168" spans="3:8">
      <c r="C168" s="12" t="s">
        <v>388</v>
      </c>
      <c r="D168" s="13" t="s">
        <v>389</v>
      </c>
      <c r="E168" s="12" t="s">
        <v>121</v>
      </c>
      <c r="F168" s="12">
        <v>1</v>
      </c>
      <c r="G168" s="14">
        <v>22950.22</v>
      </c>
      <c r="H168" s="82">
        <v>22950.22</v>
      </c>
    </row>
    <row r="169" spans="3:8" ht="25.5">
      <c r="C169" s="12" t="s">
        <v>390</v>
      </c>
      <c r="D169" s="13" t="s">
        <v>391</v>
      </c>
      <c r="E169" s="12" t="s">
        <v>121</v>
      </c>
      <c r="F169" s="12">
        <v>1</v>
      </c>
      <c r="G169" s="14">
        <v>33899.74</v>
      </c>
      <c r="H169" s="82">
        <v>33899.74</v>
      </c>
    </row>
    <row r="170" spans="3:8">
      <c r="C170" s="12" t="s">
        <v>392</v>
      </c>
      <c r="D170" s="13" t="s">
        <v>393</v>
      </c>
      <c r="E170" s="12" t="s">
        <v>153</v>
      </c>
      <c r="F170" s="12">
        <v>1</v>
      </c>
      <c r="G170" s="14">
        <v>36459</v>
      </c>
      <c r="H170" s="82">
        <v>36459</v>
      </c>
    </row>
    <row r="171" spans="3:8">
      <c r="C171" s="12" t="s">
        <v>394</v>
      </c>
      <c r="D171" s="13" t="s">
        <v>395</v>
      </c>
      <c r="E171" s="12" t="s">
        <v>96</v>
      </c>
      <c r="F171" s="12">
        <v>1</v>
      </c>
      <c r="G171" s="14">
        <v>53520.480000000003</v>
      </c>
      <c r="H171" s="82">
        <v>53520.480000000003</v>
      </c>
    </row>
    <row r="172" spans="3:8">
      <c r="C172" s="12" t="s">
        <v>396</v>
      </c>
      <c r="D172" s="13" t="s">
        <v>397</v>
      </c>
      <c r="E172" s="12" t="s">
        <v>121</v>
      </c>
      <c r="F172" s="12">
        <v>1</v>
      </c>
      <c r="G172" s="14">
        <v>15524.3</v>
      </c>
      <c r="H172" s="82">
        <v>15524.3</v>
      </c>
    </row>
    <row r="173" spans="3:8">
      <c r="C173" s="12" t="s">
        <v>398</v>
      </c>
      <c r="D173" s="13" t="s">
        <v>399</v>
      </c>
      <c r="E173" s="12" t="s">
        <v>99</v>
      </c>
      <c r="F173" s="12">
        <v>1</v>
      </c>
      <c r="G173" s="14">
        <v>11880</v>
      </c>
      <c r="H173" s="82">
        <v>11880</v>
      </c>
    </row>
    <row r="174" spans="3:8" ht="25.5">
      <c r="C174" s="12" t="s">
        <v>400</v>
      </c>
      <c r="D174" s="13" t="s">
        <v>401</v>
      </c>
      <c r="E174" s="12" t="s">
        <v>121</v>
      </c>
      <c r="F174" s="12">
        <v>1</v>
      </c>
      <c r="G174" s="14">
        <v>17529.96</v>
      </c>
      <c r="H174" s="82">
        <v>17529.96</v>
      </c>
    </row>
    <row r="175" spans="3:8">
      <c r="C175" s="12" t="s">
        <v>402</v>
      </c>
      <c r="D175" s="13" t="s">
        <v>403</v>
      </c>
      <c r="E175" s="12" t="s">
        <v>121</v>
      </c>
      <c r="F175" s="12">
        <v>1</v>
      </c>
      <c r="G175" s="14">
        <v>30881.78</v>
      </c>
      <c r="H175" s="82">
        <v>30881.78</v>
      </c>
    </row>
    <row r="176" spans="3:8">
      <c r="C176" s="12" t="s">
        <v>404</v>
      </c>
      <c r="D176" s="13" t="s">
        <v>405</v>
      </c>
      <c r="E176" s="12" t="s">
        <v>96</v>
      </c>
      <c r="F176" s="12">
        <v>1</v>
      </c>
      <c r="G176" s="14">
        <v>8748</v>
      </c>
      <c r="H176" s="82">
        <v>8748</v>
      </c>
    </row>
    <row r="177" spans="3:8">
      <c r="C177" s="12" t="s">
        <v>406</v>
      </c>
      <c r="D177" s="13" t="s">
        <v>405</v>
      </c>
      <c r="E177" s="12" t="s">
        <v>96</v>
      </c>
      <c r="F177" s="12">
        <v>1</v>
      </c>
      <c r="G177" s="14">
        <v>8748</v>
      </c>
      <c r="H177" s="82">
        <v>8748</v>
      </c>
    </row>
    <row r="178" spans="3:8">
      <c r="C178" s="12" t="s">
        <v>407</v>
      </c>
      <c r="D178" s="13" t="s">
        <v>408</v>
      </c>
      <c r="E178" s="12" t="s">
        <v>105</v>
      </c>
      <c r="F178" s="12">
        <v>1</v>
      </c>
      <c r="G178" s="14">
        <v>2278</v>
      </c>
      <c r="H178" s="82">
        <v>2278</v>
      </c>
    </row>
    <row r="179" spans="3:8">
      <c r="C179" s="12" t="s">
        <v>409</v>
      </c>
      <c r="D179" s="13" t="s">
        <v>408</v>
      </c>
      <c r="E179" s="12" t="s">
        <v>105</v>
      </c>
      <c r="F179" s="12">
        <v>1</v>
      </c>
      <c r="G179" s="14">
        <v>2278</v>
      </c>
      <c r="H179" s="82">
        <v>2278</v>
      </c>
    </row>
    <row r="180" spans="3:8">
      <c r="C180" s="12" t="s">
        <v>410</v>
      </c>
      <c r="D180" s="13" t="s">
        <v>411</v>
      </c>
      <c r="E180" s="12" t="s">
        <v>121</v>
      </c>
      <c r="F180" s="12">
        <v>1</v>
      </c>
      <c r="G180" s="14">
        <v>29717.98</v>
      </c>
      <c r="H180" s="82">
        <v>29717.98</v>
      </c>
    </row>
    <row r="181" spans="3:8">
      <c r="C181" s="12" t="s">
        <v>412</v>
      </c>
      <c r="D181" s="13" t="s">
        <v>413</v>
      </c>
      <c r="E181" s="12" t="s">
        <v>105</v>
      </c>
      <c r="F181" s="12">
        <v>1</v>
      </c>
      <c r="G181" s="14">
        <v>1250.9100000000001</v>
      </c>
      <c r="H181" s="82">
        <v>1250.9100000000001</v>
      </c>
    </row>
    <row r="182" spans="3:8">
      <c r="C182" s="12" t="s">
        <v>414</v>
      </c>
      <c r="D182" s="13" t="s">
        <v>413</v>
      </c>
      <c r="E182" s="12" t="s">
        <v>105</v>
      </c>
      <c r="F182" s="12">
        <v>1</v>
      </c>
      <c r="G182" s="14">
        <v>1250.9100000000001</v>
      </c>
      <c r="H182" s="82">
        <v>1250.9100000000001</v>
      </c>
    </row>
    <row r="183" spans="3:8">
      <c r="C183" s="12" t="s">
        <v>415</v>
      </c>
      <c r="D183" s="13" t="s">
        <v>413</v>
      </c>
      <c r="E183" s="12" t="s">
        <v>105</v>
      </c>
      <c r="F183" s="12">
        <v>1</v>
      </c>
      <c r="G183" s="14">
        <v>1250.9100000000001</v>
      </c>
      <c r="H183" s="82">
        <v>1250.9100000000001</v>
      </c>
    </row>
    <row r="184" spans="3:8">
      <c r="C184" s="12" t="s">
        <v>416</v>
      </c>
      <c r="D184" s="13" t="s">
        <v>417</v>
      </c>
      <c r="E184" s="12" t="s">
        <v>105</v>
      </c>
      <c r="F184" s="12">
        <v>1</v>
      </c>
      <c r="G184" s="14">
        <v>3567</v>
      </c>
      <c r="H184" s="82">
        <v>3567</v>
      </c>
    </row>
    <row r="185" spans="3:8">
      <c r="C185" s="12" t="s">
        <v>418</v>
      </c>
      <c r="D185" s="13" t="s">
        <v>419</v>
      </c>
      <c r="E185" s="12" t="s">
        <v>105</v>
      </c>
      <c r="F185" s="12">
        <v>1</v>
      </c>
      <c r="G185" s="14">
        <v>9044.19</v>
      </c>
      <c r="H185" s="82">
        <v>9044.19</v>
      </c>
    </row>
    <row r="186" spans="3:8">
      <c r="C186" s="12" t="s">
        <v>420</v>
      </c>
      <c r="D186" s="13" t="s">
        <v>421</v>
      </c>
      <c r="E186" s="12" t="s">
        <v>105</v>
      </c>
      <c r="F186" s="12">
        <v>1</v>
      </c>
      <c r="G186" s="14">
        <v>5247.18</v>
      </c>
      <c r="H186" s="82">
        <v>5247.18</v>
      </c>
    </row>
    <row r="187" spans="3:8">
      <c r="C187" s="12" t="s">
        <v>422</v>
      </c>
      <c r="D187" s="13" t="s">
        <v>423</v>
      </c>
      <c r="E187" s="12" t="s">
        <v>105</v>
      </c>
      <c r="F187" s="12">
        <v>1</v>
      </c>
      <c r="G187" s="14">
        <v>2271.81</v>
      </c>
      <c r="H187" s="82">
        <v>2271.81</v>
      </c>
    </row>
    <row r="188" spans="3:8">
      <c r="C188" s="12" t="s">
        <v>424</v>
      </c>
      <c r="D188" s="13" t="s">
        <v>425</v>
      </c>
      <c r="E188" s="12" t="s">
        <v>105</v>
      </c>
      <c r="F188" s="12">
        <v>1</v>
      </c>
      <c r="G188" s="14">
        <v>720.72</v>
      </c>
      <c r="H188" s="82">
        <v>720.72</v>
      </c>
    </row>
    <row r="189" spans="3:8">
      <c r="C189" s="12" t="s">
        <v>426</v>
      </c>
      <c r="D189" s="13" t="s">
        <v>425</v>
      </c>
      <c r="E189" s="12" t="s">
        <v>105</v>
      </c>
      <c r="F189" s="12">
        <v>1</v>
      </c>
      <c r="G189" s="14">
        <v>720.72</v>
      </c>
      <c r="H189" s="82">
        <v>720.72</v>
      </c>
    </row>
    <row r="190" spans="3:8">
      <c r="C190" s="12" t="s">
        <v>427</v>
      </c>
      <c r="D190" s="13" t="s">
        <v>428</v>
      </c>
      <c r="E190" s="12" t="s">
        <v>121</v>
      </c>
      <c r="F190" s="12">
        <v>1</v>
      </c>
      <c r="G190" s="14">
        <v>186715</v>
      </c>
      <c r="H190" s="82">
        <v>186715</v>
      </c>
    </row>
    <row r="191" spans="3:8">
      <c r="C191" s="12" t="s">
        <v>429</v>
      </c>
      <c r="D191" s="13" t="s">
        <v>430</v>
      </c>
      <c r="E191" s="12" t="s">
        <v>121</v>
      </c>
      <c r="F191" s="12">
        <v>1</v>
      </c>
      <c r="G191" s="14">
        <v>11182.47</v>
      </c>
      <c r="H191" s="82">
        <v>11182.47</v>
      </c>
    </row>
    <row r="192" spans="3:8">
      <c r="C192" s="12" t="s">
        <v>431</v>
      </c>
      <c r="D192" s="13" t="s">
        <v>432</v>
      </c>
      <c r="E192" s="12" t="s">
        <v>121</v>
      </c>
      <c r="F192" s="12">
        <v>1</v>
      </c>
      <c r="G192" s="14">
        <v>17419.599999999999</v>
      </c>
      <c r="H192" s="82">
        <v>17419.599999999999</v>
      </c>
    </row>
    <row r="193" spans="3:8">
      <c r="C193" s="12" t="s">
        <v>433</v>
      </c>
      <c r="D193" s="13" t="s">
        <v>434</v>
      </c>
      <c r="E193" s="12" t="s">
        <v>105</v>
      </c>
      <c r="F193" s="12">
        <v>1</v>
      </c>
      <c r="G193" s="14">
        <v>1330</v>
      </c>
      <c r="H193" s="82">
        <v>1330</v>
      </c>
    </row>
    <row r="194" spans="3:8">
      <c r="C194" s="12" t="s">
        <v>435</v>
      </c>
      <c r="D194" s="13" t="s">
        <v>436</v>
      </c>
      <c r="E194" s="12" t="s">
        <v>121</v>
      </c>
      <c r="F194" s="12">
        <v>1</v>
      </c>
      <c r="G194" s="14">
        <v>65430.5</v>
      </c>
      <c r="H194" s="82">
        <v>65430.5</v>
      </c>
    </row>
    <row r="195" spans="3:8">
      <c r="C195" s="12" t="s">
        <v>437</v>
      </c>
      <c r="D195" s="13" t="s">
        <v>438</v>
      </c>
      <c r="E195" s="12" t="s">
        <v>121</v>
      </c>
      <c r="F195" s="12">
        <v>1</v>
      </c>
      <c r="G195" s="14">
        <v>41921.94</v>
      </c>
      <c r="H195" s="82">
        <v>41921.94</v>
      </c>
    </row>
    <row r="196" spans="3:8">
      <c r="C196" s="12" t="s">
        <v>439</v>
      </c>
      <c r="D196" s="13" t="s">
        <v>440</v>
      </c>
      <c r="E196" s="12" t="s">
        <v>110</v>
      </c>
      <c r="F196" s="12">
        <v>1</v>
      </c>
      <c r="G196" s="14">
        <v>19811.759999999998</v>
      </c>
      <c r="H196" s="82">
        <v>19811.759999999998</v>
      </c>
    </row>
    <row r="197" spans="3:8">
      <c r="C197" s="12" t="s">
        <v>441</v>
      </c>
      <c r="D197" s="13" t="s">
        <v>442</v>
      </c>
      <c r="E197" s="12" t="s">
        <v>99</v>
      </c>
      <c r="F197" s="12">
        <v>1</v>
      </c>
      <c r="G197" s="14">
        <v>8341.5499999999993</v>
      </c>
      <c r="H197" s="82">
        <v>8341.5499999999993</v>
      </c>
    </row>
    <row r="198" spans="3:8">
      <c r="C198" s="12" t="s">
        <v>443</v>
      </c>
      <c r="D198" s="13" t="s">
        <v>444</v>
      </c>
      <c r="E198" s="12" t="s">
        <v>105</v>
      </c>
      <c r="F198" s="12">
        <v>1</v>
      </c>
      <c r="G198" s="14">
        <v>7819.2</v>
      </c>
      <c r="H198" s="82">
        <v>7819.2</v>
      </c>
    </row>
    <row r="199" spans="3:8">
      <c r="C199" s="12" t="s">
        <v>445</v>
      </c>
      <c r="D199" s="13" t="s">
        <v>446</v>
      </c>
      <c r="E199" s="12" t="s">
        <v>121</v>
      </c>
      <c r="F199" s="12">
        <v>1</v>
      </c>
      <c r="G199" s="14">
        <v>11152.82</v>
      </c>
      <c r="H199" s="82">
        <v>11152.82</v>
      </c>
    </row>
    <row r="200" spans="3:8">
      <c r="C200" s="12" t="s">
        <v>447</v>
      </c>
      <c r="D200" s="13" t="s">
        <v>448</v>
      </c>
      <c r="E200" s="12" t="s">
        <v>244</v>
      </c>
      <c r="F200" s="12">
        <v>1</v>
      </c>
      <c r="G200" s="14">
        <v>12306</v>
      </c>
      <c r="H200" s="82">
        <v>12306</v>
      </c>
    </row>
    <row r="201" spans="3:8">
      <c r="C201" s="12" t="s">
        <v>449</v>
      </c>
      <c r="D201" s="13" t="s">
        <v>450</v>
      </c>
      <c r="E201" s="12" t="s">
        <v>105</v>
      </c>
      <c r="F201" s="12">
        <v>1</v>
      </c>
      <c r="G201" s="14">
        <v>48228.3</v>
      </c>
      <c r="H201" s="82">
        <v>48228.3</v>
      </c>
    </row>
    <row r="202" spans="3:8">
      <c r="C202" s="12" t="s">
        <v>451</v>
      </c>
      <c r="D202" s="13" t="s">
        <v>452</v>
      </c>
      <c r="E202" s="12" t="s">
        <v>110</v>
      </c>
      <c r="F202" s="12">
        <v>1</v>
      </c>
      <c r="G202" s="14">
        <v>50730.3</v>
      </c>
      <c r="H202" s="82">
        <v>50730.3</v>
      </c>
    </row>
    <row r="203" spans="3:8">
      <c r="C203" s="12" t="s">
        <v>453</v>
      </c>
      <c r="D203" s="13" t="s">
        <v>454</v>
      </c>
      <c r="E203" s="12" t="s">
        <v>102</v>
      </c>
      <c r="F203" s="12">
        <v>1</v>
      </c>
      <c r="G203" s="14">
        <v>26840</v>
      </c>
      <c r="H203" s="82">
        <v>26840</v>
      </c>
    </row>
    <row r="204" spans="3:8" ht="25.5">
      <c r="C204" s="12" t="s">
        <v>455</v>
      </c>
      <c r="D204" s="13" t="s">
        <v>456</v>
      </c>
      <c r="E204" s="12" t="s">
        <v>244</v>
      </c>
      <c r="F204" s="12">
        <v>1</v>
      </c>
      <c r="G204" s="14">
        <v>36118</v>
      </c>
      <c r="H204" s="82">
        <v>36118</v>
      </c>
    </row>
    <row r="205" spans="3:8">
      <c r="C205" s="12" t="s">
        <v>457</v>
      </c>
      <c r="D205" s="13" t="s">
        <v>458</v>
      </c>
      <c r="E205" s="12" t="s">
        <v>105</v>
      </c>
      <c r="F205" s="12">
        <v>1</v>
      </c>
      <c r="G205" s="14">
        <v>2960</v>
      </c>
      <c r="H205" s="82">
        <v>2960</v>
      </c>
    </row>
    <row r="206" spans="3:8">
      <c r="C206" s="12" t="s">
        <v>459</v>
      </c>
      <c r="D206" s="13" t="s">
        <v>460</v>
      </c>
      <c r="E206" s="12" t="s">
        <v>209</v>
      </c>
      <c r="F206" s="12">
        <v>1</v>
      </c>
      <c r="G206" s="14">
        <v>48837.599999999999</v>
      </c>
      <c r="H206" s="82">
        <v>48837.599999999999</v>
      </c>
    </row>
  </sheetData>
  <mergeCells count="1">
    <mergeCell ref="B1:G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showGridLines="0" workbookViewId="0">
      <selection activeCell="I5" sqref="I5:I7"/>
    </sheetView>
  </sheetViews>
  <sheetFormatPr defaultColWidth="0" defaultRowHeight="15"/>
  <cols>
    <col min="1" max="1" width="4.42578125" style="56" customWidth="1"/>
    <col min="2" max="2" width="4.140625" style="56" customWidth="1"/>
    <col min="3" max="3" width="41.140625" style="132" customWidth="1"/>
    <col min="4" max="4" width="19.85546875" style="56" customWidth="1"/>
    <col min="5" max="5" width="15.5703125" style="56" customWidth="1"/>
    <col min="6" max="7" width="17" style="56" customWidth="1"/>
    <col min="8" max="8" width="14.5703125" style="56" customWidth="1"/>
    <col min="9" max="9" width="18" style="75" customWidth="1"/>
    <col min="10" max="16384" width="0" style="56" hidden="1"/>
  </cols>
  <sheetData>
    <row r="1" spans="1:9">
      <c r="A1" s="98"/>
      <c r="B1" s="98"/>
      <c r="C1" s="99"/>
      <c r="D1" s="99"/>
      <c r="E1" s="98"/>
      <c r="F1" s="98"/>
      <c r="G1" s="98"/>
      <c r="H1" s="100"/>
      <c r="I1" s="101"/>
    </row>
    <row r="2" spans="1:9" ht="27.75" customHeight="1">
      <c r="A2" s="98"/>
      <c r="B2" s="162" t="s">
        <v>552</v>
      </c>
      <c r="C2" s="163"/>
      <c r="D2" s="163"/>
      <c r="E2" s="163"/>
      <c r="F2" s="163"/>
      <c r="G2" s="163"/>
      <c r="H2" s="163"/>
      <c r="I2" s="163"/>
    </row>
    <row r="3" spans="1:9" s="60" customFormat="1" ht="76.5">
      <c r="A3" s="102"/>
      <c r="B3" s="103" t="s">
        <v>531</v>
      </c>
      <c r="C3" s="103" t="s">
        <v>522</v>
      </c>
      <c r="D3" s="103" t="s">
        <v>548</v>
      </c>
      <c r="E3" s="103" t="s">
        <v>520</v>
      </c>
      <c r="F3" s="103" t="s">
        <v>563</v>
      </c>
      <c r="G3" s="103" t="s">
        <v>556</v>
      </c>
      <c r="H3" s="104" t="s">
        <v>540</v>
      </c>
      <c r="I3" s="105" t="s">
        <v>86</v>
      </c>
    </row>
    <row r="4" spans="1:9">
      <c r="A4" s="98"/>
      <c r="B4" s="106"/>
      <c r="C4" s="107" t="s">
        <v>519</v>
      </c>
      <c r="D4" s="107"/>
      <c r="E4" s="108"/>
      <c r="F4" s="108"/>
      <c r="G4" s="108"/>
      <c r="H4" s="109"/>
      <c r="I4" s="110">
        <f>SUM(I8:I10904)</f>
        <v>25285361.270000003</v>
      </c>
    </row>
    <row r="5" spans="1:9">
      <c r="A5" s="98"/>
      <c r="B5" s="111"/>
      <c r="C5" s="107" t="s">
        <v>528</v>
      </c>
      <c r="D5" s="107"/>
      <c r="E5" s="108"/>
      <c r="F5" s="108"/>
      <c r="G5" s="108"/>
      <c r="H5" s="109"/>
      <c r="I5" s="110">
        <f>SUMIF($F8:$F10904,"S",I8:I10904)</f>
        <v>14532069.729999999</v>
      </c>
    </row>
    <row r="6" spans="1:9">
      <c r="A6" s="98"/>
      <c r="B6" s="111"/>
      <c r="C6" s="107" t="s">
        <v>529</v>
      </c>
      <c r="D6" s="107"/>
      <c r="E6" s="108"/>
      <c r="F6" s="108"/>
      <c r="G6" s="108"/>
      <c r="H6" s="109"/>
      <c r="I6" s="110">
        <f>SUMIF($F8:$F10904,"P",I8:I10904)</f>
        <v>10753291.539999999</v>
      </c>
    </row>
    <row r="7" spans="1:9">
      <c r="A7" s="98"/>
      <c r="B7" s="111"/>
      <c r="C7" s="107" t="s">
        <v>562</v>
      </c>
      <c r="D7" s="112"/>
      <c r="E7" s="108"/>
      <c r="F7" s="108"/>
      <c r="G7" s="108"/>
      <c r="H7" s="109"/>
      <c r="I7" s="110">
        <f>SUMIF($F8:$F10905,"O",I8:I10905)</f>
        <v>0</v>
      </c>
    </row>
    <row r="8" spans="1:9">
      <c r="A8" s="98"/>
      <c r="B8" s="113">
        <v>1</v>
      </c>
      <c r="C8" s="114" t="s">
        <v>461</v>
      </c>
      <c r="D8" s="115" t="s">
        <v>574</v>
      </c>
      <c r="E8" s="116">
        <v>2021</v>
      </c>
      <c r="F8" s="116" t="s">
        <v>89</v>
      </c>
      <c r="G8" s="116" t="s">
        <v>88</v>
      </c>
      <c r="H8" s="117" t="s">
        <v>462</v>
      </c>
      <c r="I8" s="118">
        <v>3381330</v>
      </c>
    </row>
    <row r="9" spans="1:9">
      <c r="A9" s="98"/>
      <c r="B9" s="113">
        <v>2</v>
      </c>
      <c r="C9" s="114" t="s">
        <v>461</v>
      </c>
      <c r="D9" s="115" t="s">
        <v>574</v>
      </c>
      <c r="E9" s="116">
        <v>2017</v>
      </c>
      <c r="F9" s="116" t="s">
        <v>89</v>
      </c>
      <c r="G9" s="116" t="s">
        <v>88</v>
      </c>
      <c r="H9" s="117" t="s">
        <v>463</v>
      </c>
      <c r="I9" s="118">
        <v>2761500</v>
      </c>
    </row>
    <row r="10" spans="1:9">
      <c r="A10" s="98"/>
      <c r="B10" s="113">
        <v>3</v>
      </c>
      <c r="C10" s="114" t="s">
        <v>464</v>
      </c>
      <c r="D10" s="115" t="s">
        <v>574</v>
      </c>
      <c r="E10" s="116">
        <v>2021</v>
      </c>
      <c r="F10" s="116" t="s">
        <v>89</v>
      </c>
      <c r="G10" s="116" t="s">
        <v>88</v>
      </c>
      <c r="H10" s="117" t="s">
        <v>465</v>
      </c>
      <c r="I10" s="118">
        <v>1524540</v>
      </c>
    </row>
    <row r="11" spans="1:9">
      <c r="A11" s="98"/>
      <c r="B11" s="113">
        <v>4</v>
      </c>
      <c r="C11" s="114" t="s">
        <v>466</v>
      </c>
      <c r="D11" s="115" t="s">
        <v>574</v>
      </c>
      <c r="E11" s="116">
        <v>2017</v>
      </c>
      <c r="F11" s="116" t="s">
        <v>89</v>
      </c>
      <c r="G11" s="116" t="s">
        <v>88</v>
      </c>
      <c r="H11" s="117" t="s">
        <v>467</v>
      </c>
      <c r="I11" s="118">
        <v>1300350</v>
      </c>
    </row>
    <row r="12" spans="1:9">
      <c r="A12" s="98"/>
      <c r="B12" s="113">
        <v>5</v>
      </c>
      <c r="C12" s="114" t="s">
        <v>468</v>
      </c>
      <c r="D12" s="115" t="s">
        <v>574</v>
      </c>
      <c r="E12" s="116">
        <v>2021</v>
      </c>
      <c r="F12" s="116" t="s">
        <v>87</v>
      </c>
      <c r="G12" s="116" t="s">
        <v>88</v>
      </c>
      <c r="H12" s="117" t="s">
        <v>469</v>
      </c>
      <c r="I12" s="118">
        <v>1140693.05</v>
      </c>
    </row>
    <row r="13" spans="1:9">
      <c r="A13" s="98"/>
      <c r="B13" s="113">
        <v>6</v>
      </c>
      <c r="C13" s="119" t="s">
        <v>470</v>
      </c>
      <c r="D13" s="120" t="s">
        <v>574</v>
      </c>
      <c r="E13" s="121">
        <v>2018</v>
      </c>
      <c r="F13" s="121" t="s">
        <v>89</v>
      </c>
      <c r="G13" s="121" t="s">
        <v>88</v>
      </c>
      <c r="H13" s="122" t="s">
        <v>471</v>
      </c>
      <c r="I13" s="123">
        <v>1122785.57</v>
      </c>
    </row>
    <row r="14" spans="1:9" ht="25.5">
      <c r="A14" s="98"/>
      <c r="B14" s="113">
        <v>7</v>
      </c>
      <c r="C14" s="114" t="s">
        <v>472</v>
      </c>
      <c r="D14" s="115" t="s">
        <v>574</v>
      </c>
      <c r="E14" s="116">
        <v>2021</v>
      </c>
      <c r="F14" s="116" t="s">
        <v>87</v>
      </c>
      <c r="G14" s="116" t="s">
        <v>88</v>
      </c>
      <c r="H14" s="117" t="s">
        <v>473</v>
      </c>
      <c r="I14" s="118">
        <v>896048.43</v>
      </c>
    </row>
    <row r="15" spans="1:9">
      <c r="A15" s="98"/>
      <c r="B15" s="113">
        <v>8</v>
      </c>
      <c r="C15" s="114" t="s">
        <v>474</v>
      </c>
      <c r="D15" s="115" t="s">
        <v>574</v>
      </c>
      <c r="E15" s="116">
        <v>2017</v>
      </c>
      <c r="F15" s="116" t="s">
        <v>87</v>
      </c>
      <c r="G15" s="116" t="s">
        <v>88</v>
      </c>
      <c r="H15" s="117" t="s">
        <v>475</v>
      </c>
      <c r="I15" s="118">
        <v>849995.46</v>
      </c>
    </row>
    <row r="16" spans="1:9">
      <c r="A16" s="98"/>
      <c r="B16" s="113">
        <v>9</v>
      </c>
      <c r="C16" s="114" t="s">
        <v>474</v>
      </c>
      <c r="D16" s="115" t="s">
        <v>574</v>
      </c>
      <c r="E16" s="116">
        <v>2017</v>
      </c>
      <c r="F16" s="116" t="s">
        <v>87</v>
      </c>
      <c r="G16" s="116" t="s">
        <v>88</v>
      </c>
      <c r="H16" s="117" t="s">
        <v>476</v>
      </c>
      <c r="I16" s="118">
        <v>849995.46</v>
      </c>
    </row>
    <row r="17" spans="1:13">
      <c r="A17" s="98"/>
      <c r="B17" s="113">
        <v>10</v>
      </c>
      <c r="C17" s="114" t="s">
        <v>477</v>
      </c>
      <c r="D17" s="115" t="s">
        <v>574</v>
      </c>
      <c r="E17" s="116">
        <v>2019</v>
      </c>
      <c r="F17" s="116" t="s">
        <v>87</v>
      </c>
      <c r="G17" s="116" t="s">
        <v>88</v>
      </c>
      <c r="H17" s="117" t="s">
        <v>478</v>
      </c>
      <c r="I17" s="118">
        <v>849682.94</v>
      </c>
    </row>
    <row r="18" spans="1:13" ht="38.25">
      <c r="A18" s="98"/>
      <c r="B18" s="113">
        <v>11</v>
      </c>
      <c r="C18" s="114" t="s">
        <v>479</v>
      </c>
      <c r="D18" s="115" t="s">
        <v>574</v>
      </c>
      <c r="E18" s="116">
        <v>2016</v>
      </c>
      <c r="F18" s="116" t="s">
        <v>89</v>
      </c>
      <c r="G18" s="116" t="s">
        <v>88</v>
      </c>
      <c r="H18" s="117" t="s">
        <v>480</v>
      </c>
      <c r="I18" s="118">
        <v>816359.52</v>
      </c>
    </row>
    <row r="19" spans="1:13">
      <c r="A19" s="98"/>
      <c r="B19" s="113">
        <v>12</v>
      </c>
      <c r="C19" s="114" t="s">
        <v>481</v>
      </c>
      <c r="D19" s="115" t="s">
        <v>574</v>
      </c>
      <c r="E19" s="116">
        <v>2018</v>
      </c>
      <c r="F19" s="116" t="s">
        <v>89</v>
      </c>
      <c r="G19" s="116" t="s">
        <v>88</v>
      </c>
      <c r="H19" s="117" t="s">
        <v>482</v>
      </c>
      <c r="I19" s="118">
        <v>806830.92</v>
      </c>
    </row>
    <row r="20" spans="1:13">
      <c r="A20" s="98"/>
      <c r="B20" s="113">
        <v>13</v>
      </c>
      <c r="C20" s="114" t="s">
        <v>481</v>
      </c>
      <c r="D20" s="115" t="s">
        <v>574</v>
      </c>
      <c r="E20" s="116">
        <v>2018</v>
      </c>
      <c r="F20" s="116" t="s">
        <v>87</v>
      </c>
      <c r="G20" s="116" t="s">
        <v>88</v>
      </c>
      <c r="H20" s="117" t="s">
        <v>482</v>
      </c>
      <c r="I20" s="118">
        <v>806830.92</v>
      </c>
    </row>
    <row r="21" spans="1:13" ht="25.5">
      <c r="A21" s="98"/>
      <c r="B21" s="113">
        <v>14</v>
      </c>
      <c r="C21" s="114" t="s">
        <v>483</v>
      </c>
      <c r="D21" s="115" t="s">
        <v>574</v>
      </c>
      <c r="E21" s="116">
        <v>2017</v>
      </c>
      <c r="F21" s="116" t="s">
        <v>87</v>
      </c>
      <c r="G21" s="116" t="s">
        <v>88</v>
      </c>
      <c r="H21" s="117" t="s">
        <v>484</v>
      </c>
      <c r="I21" s="118">
        <v>782655.75</v>
      </c>
    </row>
    <row r="22" spans="1:13" ht="25.5">
      <c r="A22" s="98"/>
      <c r="B22" s="113">
        <v>15</v>
      </c>
      <c r="C22" s="114" t="s">
        <v>485</v>
      </c>
      <c r="D22" s="115" t="s">
        <v>574</v>
      </c>
      <c r="E22" s="116">
        <v>2017</v>
      </c>
      <c r="F22" s="116" t="s">
        <v>87</v>
      </c>
      <c r="G22" s="116" t="s">
        <v>88</v>
      </c>
      <c r="H22" s="117" t="s">
        <v>486</v>
      </c>
      <c r="I22" s="118">
        <v>650736.48</v>
      </c>
    </row>
    <row r="23" spans="1:13">
      <c r="A23" s="98"/>
      <c r="B23" s="113">
        <v>16</v>
      </c>
      <c r="C23" s="114" t="s">
        <v>487</v>
      </c>
      <c r="D23" s="115" t="s">
        <v>574</v>
      </c>
      <c r="E23" s="116">
        <v>2016</v>
      </c>
      <c r="F23" s="116" t="s">
        <v>89</v>
      </c>
      <c r="G23" s="116" t="s">
        <v>88</v>
      </c>
      <c r="H23" s="117" t="s">
        <v>488</v>
      </c>
      <c r="I23" s="118">
        <v>628353.57999999996</v>
      </c>
    </row>
    <row r="24" spans="1:13" ht="25.5">
      <c r="A24" s="98"/>
      <c r="B24" s="113">
        <v>17</v>
      </c>
      <c r="C24" s="114" t="s">
        <v>489</v>
      </c>
      <c r="D24" s="115" t="s">
        <v>574</v>
      </c>
      <c r="E24" s="116">
        <v>2010</v>
      </c>
      <c r="F24" s="116" t="s">
        <v>89</v>
      </c>
      <c r="G24" s="116" t="s">
        <v>88</v>
      </c>
      <c r="H24" s="117" t="s">
        <v>490</v>
      </c>
      <c r="I24" s="118">
        <v>625791.02</v>
      </c>
    </row>
    <row r="25" spans="1:13">
      <c r="A25" s="98"/>
      <c r="B25" s="113">
        <v>18</v>
      </c>
      <c r="C25" s="114" t="s">
        <v>491</v>
      </c>
      <c r="D25" s="115" t="s">
        <v>574</v>
      </c>
      <c r="E25" s="116">
        <v>2017</v>
      </c>
      <c r="F25" s="116" t="s">
        <v>87</v>
      </c>
      <c r="G25" s="116" t="s">
        <v>88</v>
      </c>
      <c r="H25" s="117" t="s">
        <v>492</v>
      </c>
      <c r="I25" s="118">
        <v>598300</v>
      </c>
    </row>
    <row r="26" spans="1:13">
      <c r="A26" s="98"/>
      <c r="B26" s="113">
        <v>19</v>
      </c>
      <c r="C26" s="114" t="s">
        <v>493</v>
      </c>
      <c r="D26" s="115" t="s">
        <v>574</v>
      </c>
      <c r="E26" s="116">
        <v>2017</v>
      </c>
      <c r="F26" s="116" t="s">
        <v>87</v>
      </c>
      <c r="G26" s="116" t="s">
        <v>88</v>
      </c>
      <c r="H26" s="117" t="s">
        <v>494</v>
      </c>
      <c r="I26" s="118">
        <v>507600</v>
      </c>
    </row>
    <row r="27" spans="1:13">
      <c r="A27" s="98"/>
      <c r="B27" s="113">
        <v>20</v>
      </c>
      <c r="C27" s="114" t="s">
        <v>495</v>
      </c>
      <c r="D27" s="115" t="s">
        <v>574</v>
      </c>
      <c r="E27" s="116">
        <v>2021</v>
      </c>
      <c r="F27" s="116" t="s">
        <v>87</v>
      </c>
      <c r="G27" s="116" t="s">
        <v>88</v>
      </c>
      <c r="H27" s="117" t="s">
        <v>496</v>
      </c>
      <c r="I27" s="118">
        <v>506154.35</v>
      </c>
    </row>
    <row r="28" spans="1:13">
      <c r="A28" s="98"/>
      <c r="B28" s="113">
        <v>21</v>
      </c>
      <c r="C28" s="114" t="s">
        <v>495</v>
      </c>
      <c r="D28" s="115" t="s">
        <v>574</v>
      </c>
      <c r="E28" s="116">
        <v>2021</v>
      </c>
      <c r="F28" s="116" t="s">
        <v>87</v>
      </c>
      <c r="G28" s="116" t="s">
        <v>88</v>
      </c>
      <c r="H28" s="117" t="s">
        <v>497</v>
      </c>
      <c r="I28" s="118">
        <v>506154.35</v>
      </c>
    </row>
    <row r="29" spans="1:13">
      <c r="A29" s="98"/>
      <c r="B29" s="113">
        <v>22</v>
      </c>
      <c r="C29" s="114" t="s">
        <v>495</v>
      </c>
      <c r="D29" s="115" t="s">
        <v>574</v>
      </c>
      <c r="E29" s="116">
        <v>2021</v>
      </c>
      <c r="F29" s="116" t="s">
        <v>87</v>
      </c>
      <c r="G29" s="116" t="s">
        <v>88</v>
      </c>
      <c r="H29" s="117" t="s">
        <v>498</v>
      </c>
      <c r="I29" s="118">
        <v>506154.35</v>
      </c>
    </row>
    <row r="30" spans="1:13" ht="25.5">
      <c r="A30" s="98"/>
      <c r="B30" s="113"/>
      <c r="C30" s="124" t="s">
        <v>594</v>
      </c>
      <c r="D30" s="94" t="s">
        <v>574</v>
      </c>
      <c r="E30" s="96">
        <v>2022</v>
      </c>
      <c r="F30" s="95" t="s">
        <v>87</v>
      </c>
      <c r="G30" s="96" t="s">
        <v>88</v>
      </c>
      <c r="H30" s="95" t="s">
        <v>595</v>
      </c>
      <c r="I30" s="97">
        <v>1302290</v>
      </c>
    </row>
    <row r="31" spans="1:13" s="125" customFormat="1" ht="12.75">
      <c r="B31" s="93">
        <v>873</v>
      </c>
      <c r="C31" s="126" t="s">
        <v>591</v>
      </c>
      <c r="D31" s="94" t="s">
        <v>574</v>
      </c>
      <c r="E31" s="91">
        <v>2024</v>
      </c>
      <c r="F31" s="92" t="s">
        <v>89</v>
      </c>
      <c r="G31" s="91" t="s">
        <v>88</v>
      </c>
      <c r="H31" s="127" t="s">
        <v>592</v>
      </c>
      <c r="I31" s="128">
        <v>587200.02</v>
      </c>
      <c r="J31" s="129"/>
      <c r="K31" s="130"/>
      <c r="L31" s="129"/>
      <c r="M31" s="129"/>
    </row>
    <row r="32" spans="1:13" s="125" customFormat="1" ht="12.75">
      <c r="B32" s="93">
        <v>874</v>
      </c>
      <c r="C32" s="126" t="s">
        <v>590</v>
      </c>
      <c r="D32" s="94" t="s">
        <v>574</v>
      </c>
      <c r="E32" s="91">
        <v>2024</v>
      </c>
      <c r="F32" s="92" t="s">
        <v>89</v>
      </c>
      <c r="G32" s="91" t="s">
        <v>88</v>
      </c>
      <c r="H32" s="127" t="s">
        <v>593</v>
      </c>
      <c r="I32" s="128">
        <v>704160</v>
      </c>
      <c r="J32" s="129"/>
      <c r="K32" s="130"/>
      <c r="L32" s="129"/>
      <c r="M32" s="129"/>
    </row>
    <row r="33" spans="1:9">
      <c r="A33" s="98"/>
      <c r="B33" s="113">
        <v>97</v>
      </c>
      <c r="C33" s="114" t="s">
        <v>499</v>
      </c>
      <c r="D33" s="115" t="s">
        <v>574</v>
      </c>
      <c r="E33" s="116">
        <v>2024</v>
      </c>
      <c r="F33" s="116" t="s">
        <v>89</v>
      </c>
      <c r="G33" s="121" t="s">
        <v>88</v>
      </c>
      <c r="H33" s="122"/>
      <c r="I33" s="118">
        <v>244770</v>
      </c>
    </row>
    <row r="34" spans="1:9" ht="25.5">
      <c r="A34" s="98"/>
      <c r="B34" s="113">
        <v>98</v>
      </c>
      <c r="C34" s="131" t="s">
        <v>516</v>
      </c>
      <c r="D34" s="115" t="s">
        <v>574</v>
      </c>
      <c r="E34" s="116">
        <v>2024</v>
      </c>
      <c r="F34" s="116" t="s">
        <v>89</v>
      </c>
      <c r="G34" s="121"/>
      <c r="H34" s="122"/>
      <c r="I34" s="118">
        <v>26164.31</v>
      </c>
    </row>
    <row r="35" spans="1:9">
      <c r="A35" s="98"/>
      <c r="B35" s="113">
        <v>99</v>
      </c>
      <c r="C35" s="131" t="s">
        <v>517</v>
      </c>
      <c r="D35" s="115" t="s">
        <v>574</v>
      </c>
      <c r="E35" s="116">
        <v>2024</v>
      </c>
      <c r="F35" s="116" t="s">
        <v>89</v>
      </c>
      <c r="G35" s="121"/>
      <c r="H35" s="122"/>
      <c r="I35" s="118">
        <v>1934.79</v>
      </c>
    </row>
  </sheetData>
  <autoFilter ref="A8:I35"/>
  <mergeCells count="1">
    <mergeCell ref="B2:I2"/>
  </mergeCells>
  <phoneticPr fontId="0" type="noConversion"/>
  <dataValidations count="6">
    <dataValidation type="list" showInputMessage="1" showErrorMessage="1" sqref="F30 F8:F29">
      <formula1>"S,P,O"</formula1>
    </dataValidation>
    <dataValidation type="list" allowBlank="1" showInputMessage="1" showErrorMessage="1" sqref="D30:D32 D8:D29">
      <formula1>"księgowa brutto, odtworzeniowa"</formula1>
    </dataValidation>
    <dataValidation type="list" showInputMessage="1" showErrorMessage="1" sqref="G30:G32">
      <formula1>"TAK,NIE"</formula1>
      <formula2>0</formula2>
    </dataValidation>
    <dataValidation type="list" showInputMessage="1" showErrorMessage="1" sqref="F31:F32">
      <formula1>"S,P,O"</formula1>
      <formula2>0</formula2>
    </dataValidation>
    <dataValidation type="list" showInputMessage="1" showErrorMessage="1" sqref="G8:G29">
      <formula1>"TAK,NIE"</formula1>
    </dataValidation>
    <dataValidation type="decimal" operator="greaterThanOrEqual" allowBlank="1" showErrorMessage="1" errorTitle="Format danych" error="Wprowadzono zły format danych. Możliwe jest jedynie wprowadzenie wartości w zapisie ciągłym bez odstępów, waluty i znaków interpunkcyjnych." promptTitle="Format liczby" prompt="W tym miejscu należy wprowadzić wartość liczbową." sqref="I4:I7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abSelected="1" workbookViewId="0">
      <selection activeCell="E6" sqref="E6:E13"/>
    </sheetView>
  </sheetViews>
  <sheetFormatPr defaultColWidth="9.140625" defaultRowHeight="12"/>
  <cols>
    <col min="1" max="1" width="9.140625" style="21"/>
    <col min="2" max="2" width="29.42578125" style="21" bestFit="1" customWidth="1"/>
    <col min="3" max="3" width="9.140625" style="21"/>
    <col min="4" max="4" width="17.140625" style="21" customWidth="1"/>
    <col min="5" max="5" width="14.42578125" style="40" customWidth="1"/>
    <col min="6" max="16384" width="9.140625" style="21"/>
  </cols>
  <sheetData>
    <row r="1" spans="1:5" ht="39.6" customHeight="1">
      <c r="A1" s="164" t="s">
        <v>500</v>
      </c>
      <c r="B1" s="165"/>
      <c r="C1" s="165"/>
      <c r="D1" s="165"/>
      <c r="E1" s="165"/>
    </row>
    <row r="2" spans="1:5">
      <c r="A2" s="22"/>
      <c r="B2" s="23" t="s">
        <v>501</v>
      </c>
      <c r="C2" s="24"/>
      <c r="D2" s="22"/>
      <c r="E2" s="34"/>
    </row>
    <row r="3" spans="1:5">
      <c r="A3" s="22"/>
      <c r="B3" s="25" t="s">
        <v>574</v>
      </c>
      <c r="C3" s="22"/>
      <c r="D3" s="22"/>
      <c r="E3" s="34"/>
    </row>
    <row r="4" spans="1:5" ht="24">
      <c r="A4" s="23" t="s">
        <v>531</v>
      </c>
      <c r="B4" s="26" t="s">
        <v>522</v>
      </c>
      <c r="C4" s="26" t="s">
        <v>520</v>
      </c>
      <c r="D4" s="27" t="s">
        <v>540</v>
      </c>
      <c r="E4" s="35" t="s">
        <v>502</v>
      </c>
    </row>
    <row r="5" spans="1:5">
      <c r="A5" s="28"/>
      <c r="B5" s="28"/>
      <c r="C5" s="29"/>
      <c r="D5" s="28" t="s">
        <v>519</v>
      </c>
      <c r="E5" s="36">
        <f>SUM(E6:E822)</f>
        <v>877588.77</v>
      </c>
    </row>
    <row r="6" spans="1:5" ht="24">
      <c r="A6" s="25">
        <v>1</v>
      </c>
      <c r="B6" s="25" t="s">
        <v>503</v>
      </c>
      <c r="C6" s="25">
        <v>2012</v>
      </c>
      <c r="D6" s="30" t="s">
        <v>504</v>
      </c>
      <c r="E6" s="37">
        <v>160000</v>
      </c>
    </row>
    <row r="7" spans="1:5" ht="24">
      <c r="A7" s="25">
        <v>2</v>
      </c>
      <c r="B7" s="25" t="s">
        <v>505</v>
      </c>
      <c r="C7" s="25">
        <v>2012</v>
      </c>
      <c r="D7" s="30" t="s">
        <v>506</v>
      </c>
      <c r="E7" s="37">
        <v>3500</v>
      </c>
    </row>
    <row r="8" spans="1:5" ht="24">
      <c r="A8" s="25">
        <v>3</v>
      </c>
      <c r="B8" s="25" t="s">
        <v>505</v>
      </c>
      <c r="C8" s="25">
        <v>2012</v>
      </c>
      <c r="D8" s="30" t="s">
        <v>507</v>
      </c>
      <c r="E8" s="37">
        <v>3500</v>
      </c>
    </row>
    <row r="9" spans="1:5" ht="24">
      <c r="A9" s="25">
        <v>4</v>
      </c>
      <c r="B9" s="25" t="s">
        <v>508</v>
      </c>
      <c r="C9" s="25">
        <v>2012</v>
      </c>
      <c r="D9" s="30" t="s">
        <v>509</v>
      </c>
      <c r="E9" s="37">
        <v>3500</v>
      </c>
    </row>
    <row r="10" spans="1:5" ht="24">
      <c r="A10" s="25">
        <v>5</v>
      </c>
      <c r="B10" s="25" t="s">
        <v>508</v>
      </c>
      <c r="C10" s="25">
        <v>2012</v>
      </c>
      <c r="D10" s="30" t="s">
        <v>510</v>
      </c>
      <c r="E10" s="37">
        <v>3500</v>
      </c>
    </row>
    <row r="11" spans="1:5" ht="36">
      <c r="A11" s="25">
        <v>6</v>
      </c>
      <c r="B11" s="25" t="s">
        <v>511</v>
      </c>
      <c r="C11" s="25">
        <v>2012</v>
      </c>
      <c r="D11" s="30" t="s">
        <v>512</v>
      </c>
      <c r="E11" s="37">
        <v>25810.799999999999</v>
      </c>
    </row>
    <row r="12" spans="1:5">
      <c r="A12" s="25">
        <v>7</v>
      </c>
      <c r="B12" s="31" t="s">
        <v>513</v>
      </c>
      <c r="C12" s="31">
        <v>2020</v>
      </c>
      <c r="D12" s="31" t="s">
        <v>514</v>
      </c>
      <c r="E12" s="38">
        <v>344644.2</v>
      </c>
    </row>
    <row r="13" spans="1:5" ht="60">
      <c r="A13" s="25">
        <v>8</v>
      </c>
      <c r="B13" s="32" t="s">
        <v>515</v>
      </c>
      <c r="C13" s="33">
        <v>2022</v>
      </c>
      <c r="D13" s="33"/>
      <c r="E13" s="39">
        <v>333133.77</v>
      </c>
    </row>
  </sheetData>
  <mergeCells count="1">
    <mergeCell ref="A1:E1"/>
  </mergeCells>
  <phoneticPr fontId="0" type="noConversion"/>
  <dataValidations count="2">
    <dataValidation type="decimal" operator="greaterThanOrEqual" allowBlank="1" showErrorMessage="1" errorTitle="Format danych" error="Wprowadzono zły format danych. Możliwe jest jedynie wprowadzenie wartości w zapisie ciągłym bez odstępów, waluty i znaków interpunkcyjnych." promptTitle="Format liczby" prompt="W tym miejscu należy wprowadzić wartość liczbową." sqref="E5:E11">
      <formula1>0</formula1>
    </dataValidation>
    <dataValidation type="list" allowBlank="1" showInputMessage="1" showErrorMessage="1" sqref="B3">
      <formula1>"-------, księgowa brutto, odtworzeniowa"</formula1>
    </dataValidation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</vt:i4>
      </vt:variant>
    </vt:vector>
  </HeadingPairs>
  <TitlesOfParts>
    <vt:vector size="8" baseType="lpstr">
      <vt:lpstr>DANE</vt:lpstr>
      <vt:lpstr>MIENIE-BUDYNKI I LOKALE</vt:lpstr>
      <vt:lpstr>MIENIE-BUDOWLE</vt:lpstr>
      <vt:lpstr>MIENIE-RUCHOMOŚCI</vt:lpstr>
      <vt:lpstr>MIENIE UŻYCZONE </vt:lpstr>
      <vt:lpstr>SPRZĘT ELEKTRONICZNY</vt:lpstr>
      <vt:lpstr>SPRZĘT W KARETKACH</vt:lpstr>
      <vt:lpstr>'MIENIE-RUCHOMOŚCI'!Obszar_wydruku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Rejestr majątku</dc:title>
  <dc:creator>Microsoft Corporation</dc:creator>
  <cp:lastModifiedBy>Agnieszka Kaszuba</cp:lastModifiedBy>
  <cp:lastPrinted>2025-02-26T13:08:09Z</cp:lastPrinted>
  <dcterms:created xsi:type="dcterms:W3CDTF">1997-02-26T13:46:56Z</dcterms:created>
  <dcterms:modified xsi:type="dcterms:W3CDTF">2025-02-26T13:08:13Z</dcterms:modified>
  <cp:category>Ankieta</cp:category>
</cp:coreProperties>
</file>