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stanczuk0688\Desktop\Magda WP\"/>
    </mc:Choice>
  </mc:AlternateContent>
  <bookViews>
    <workbookView xWindow="0" yWindow="0" windowWidth="17256" windowHeight="5640"/>
  </bookViews>
  <sheets>
    <sheet name="WP-26-2025" sheetId="5" r:id="rId1"/>
  </sheets>
  <definedNames>
    <definedName name="_xlnm._FilterDatabase" localSheetId="0" hidden="1">'WP-26-2025'!$B$1:$B$733</definedName>
    <definedName name="_xlnm.Print_Area" localSheetId="0">'WP-26-2025'!$A$1:$J$707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J7" i="5"/>
  <c r="I7" i="5"/>
  <c r="G531" i="5" l="1"/>
  <c r="I531" i="5" s="1"/>
  <c r="G532" i="5"/>
  <c r="I532" i="5" s="1"/>
  <c r="G533" i="5"/>
  <c r="G534" i="5"/>
  <c r="I534" i="5" s="1"/>
  <c r="J534" i="5" s="1"/>
  <c r="J531" i="5" l="1"/>
  <c r="I533" i="5"/>
  <c r="J533" i="5" s="1"/>
  <c r="J532" i="5"/>
  <c r="G443" i="5" l="1"/>
  <c r="I443" i="5" s="1"/>
  <c r="G444" i="5"/>
  <c r="G445" i="5"/>
  <c r="G448" i="5"/>
  <c r="I448" i="5" s="1"/>
  <c r="J448" i="5" s="1"/>
  <c r="G449" i="5"/>
  <c r="G451" i="5"/>
  <c r="I451" i="5" s="1"/>
  <c r="G452" i="5"/>
  <c r="I452" i="5" s="1"/>
  <c r="G453" i="5"/>
  <c r="I453" i="5" s="1"/>
  <c r="G456" i="5"/>
  <c r="I456" i="5" s="1"/>
  <c r="J456" i="5" s="1"/>
  <c r="G457" i="5"/>
  <c r="I457" i="5" s="1"/>
  <c r="G458" i="5"/>
  <c r="I458" i="5" s="1"/>
  <c r="G459" i="5"/>
  <c r="I459" i="5" s="1"/>
  <c r="G462" i="5"/>
  <c r="G464" i="5"/>
  <c r="I464" i="5" s="1"/>
  <c r="J464" i="5" s="1"/>
  <c r="G467" i="5"/>
  <c r="I467" i="5" s="1"/>
  <c r="G468" i="5"/>
  <c r="I468" i="5" s="1"/>
  <c r="G469" i="5"/>
  <c r="I469" i="5" s="1"/>
  <c r="G470" i="5"/>
  <c r="G471" i="5"/>
  <c r="G472" i="5"/>
  <c r="I472" i="5" s="1"/>
  <c r="J472" i="5" s="1"/>
  <c r="G474" i="5"/>
  <c r="I474" i="5" s="1"/>
  <c r="G477" i="5"/>
  <c r="I477" i="5" s="1"/>
  <c r="G478" i="5"/>
  <c r="G479" i="5"/>
  <c r="G480" i="5"/>
  <c r="I480" i="5" s="1"/>
  <c r="J480" i="5" s="1"/>
  <c r="G481" i="5"/>
  <c r="G482" i="5"/>
  <c r="I482" i="5" s="1"/>
  <c r="G483" i="5"/>
  <c r="I483" i="5" s="1"/>
  <c r="G484" i="5"/>
  <c r="I484" i="5" s="1"/>
  <c r="G486" i="5"/>
  <c r="G487" i="5"/>
  <c r="G488" i="5"/>
  <c r="I488" i="5" s="1"/>
  <c r="J488" i="5" s="1"/>
  <c r="G491" i="5"/>
  <c r="I491" i="5" s="1"/>
  <c r="G492" i="5"/>
  <c r="I492" i="5" s="1"/>
  <c r="G493" i="5"/>
  <c r="G494" i="5"/>
  <c r="G497" i="5"/>
  <c r="I497" i="5" s="1"/>
  <c r="G498" i="5"/>
  <c r="I498" i="5" s="1"/>
  <c r="G499" i="5"/>
  <c r="I499" i="5" s="1"/>
  <c r="G500" i="5"/>
  <c r="I500" i="5" s="1"/>
  <c r="G503" i="5"/>
  <c r="G504" i="5"/>
  <c r="I504" i="5" s="1"/>
  <c r="J504" i="5" s="1"/>
  <c r="G505" i="5"/>
  <c r="I505" i="5" s="1"/>
  <c r="G506" i="5"/>
  <c r="I506" i="5" s="1"/>
  <c r="G507" i="5"/>
  <c r="I507" i="5" s="1"/>
  <c r="G509" i="5"/>
  <c r="G510" i="5"/>
  <c r="G513" i="5"/>
  <c r="I513" i="5" s="1"/>
  <c r="G514" i="5"/>
  <c r="I514" i="5" s="1"/>
  <c r="G515" i="5"/>
  <c r="I515" i="5" s="1"/>
  <c r="G516" i="5"/>
  <c r="I516" i="5" s="1"/>
  <c r="G519" i="5"/>
  <c r="G520" i="5"/>
  <c r="I520" i="5" s="1"/>
  <c r="J520" i="5" s="1"/>
  <c r="G522" i="5"/>
  <c r="I522" i="5" s="1"/>
  <c r="G525" i="5"/>
  <c r="I525" i="5" s="1"/>
  <c r="G527" i="5"/>
  <c r="I527" i="5" s="1"/>
  <c r="J527" i="5" s="1"/>
  <c r="G528" i="5"/>
  <c r="G529" i="5"/>
  <c r="I529" i="5" s="1"/>
  <c r="G530" i="5"/>
  <c r="I530" i="5" s="1"/>
  <c r="G536" i="5"/>
  <c r="I536" i="5" s="1"/>
  <c r="G539" i="5"/>
  <c r="I539" i="5" s="1"/>
  <c r="G540" i="5"/>
  <c r="G541" i="5"/>
  <c r="G544" i="5"/>
  <c r="I544" i="5" s="1"/>
  <c r="G547" i="5"/>
  <c r="G548" i="5"/>
  <c r="G550" i="5"/>
  <c r="I550" i="5" s="1"/>
  <c r="J550" i="5" s="1"/>
  <c r="G551" i="5"/>
  <c r="I551" i="5" s="1"/>
  <c r="G552" i="5"/>
  <c r="I552" i="5" s="1"/>
  <c r="G553" i="5"/>
  <c r="I553" i="5" s="1"/>
  <c r="G554" i="5"/>
  <c r="I554" i="5" s="1"/>
  <c r="G555" i="5"/>
  <c r="I555" i="5" s="1"/>
  <c r="G557" i="5"/>
  <c r="G559" i="5"/>
  <c r="I559" i="5" s="1"/>
  <c r="G562" i="5"/>
  <c r="I562" i="5" s="1"/>
  <c r="G563" i="5"/>
  <c r="G565" i="5"/>
  <c r="G566" i="5"/>
  <c r="I566" i="5" s="1"/>
  <c r="J566" i="5" s="1"/>
  <c r="G567" i="5"/>
  <c r="I567" i="5" s="1"/>
  <c r="G568" i="5"/>
  <c r="I568" i="5" s="1"/>
  <c r="G569" i="5"/>
  <c r="I569" i="5" s="1"/>
  <c r="G571" i="5"/>
  <c r="G573" i="5"/>
  <c r="I573" i="5" s="1"/>
  <c r="J573" i="5" s="1"/>
  <c r="G576" i="5"/>
  <c r="I576" i="5" s="1"/>
  <c r="G577" i="5"/>
  <c r="I577" i="5" s="1"/>
  <c r="G580" i="5"/>
  <c r="G581" i="5"/>
  <c r="I581" i="5" s="1"/>
  <c r="J581" i="5" s="1"/>
  <c r="G582" i="5"/>
  <c r="G583" i="5"/>
  <c r="I583" i="5" s="1"/>
  <c r="G585" i="5"/>
  <c r="G586" i="5"/>
  <c r="G587" i="5"/>
  <c r="I587" i="5" s="1"/>
  <c r="J587" i="5" s="1"/>
  <c r="G588" i="5"/>
  <c r="G591" i="5"/>
  <c r="I591" i="5" s="1"/>
  <c r="G592" i="5"/>
  <c r="I592" i="5" s="1"/>
  <c r="G593" i="5"/>
  <c r="I593" i="5" s="1"/>
  <c r="G594" i="5"/>
  <c r="I594" i="5" s="1"/>
  <c r="G596" i="5"/>
  <c r="G597" i="5"/>
  <c r="G598" i="5"/>
  <c r="I598" i="5" s="1"/>
  <c r="J598" i="5" s="1"/>
  <c r="G599" i="5"/>
  <c r="G600" i="5"/>
  <c r="I600" i="5" s="1"/>
  <c r="G601" i="5"/>
  <c r="I601" i="5" s="1"/>
  <c r="G602" i="5"/>
  <c r="I602" i="5" s="1"/>
  <c r="G607" i="5"/>
  <c r="I607" i="5" s="1"/>
  <c r="G608" i="5"/>
  <c r="I608" i="5" s="1"/>
  <c r="G609" i="5"/>
  <c r="I609" i="5" s="1"/>
  <c r="G610" i="5"/>
  <c r="I610" i="5" s="1"/>
  <c r="G611" i="5"/>
  <c r="G612" i="5"/>
  <c r="G613" i="5"/>
  <c r="G614" i="5"/>
  <c r="I614" i="5" s="1"/>
  <c r="J614" i="5" s="1"/>
  <c r="G617" i="5"/>
  <c r="G618" i="5"/>
  <c r="I618" i="5" s="1"/>
  <c r="G623" i="5"/>
  <c r="G624" i="5"/>
  <c r="G627" i="5"/>
  <c r="G628" i="5"/>
  <c r="I628" i="5" s="1"/>
  <c r="G631" i="5"/>
  <c r="G632" i="5"/>
  <c r="G635" i="5"/>
  <c r="I635" i="5" s="1"/>
  <c r="G638" i="5"/>
  <c r="G639" i="5"/>
  <c r="I639" i="5" s="1"/>
  <c r="G442" i="5"/>
  <c r="I638" i="5" l="1"/>
  <c r="J638" i="5" s="1"/>
  <c r="G640" i="5"/>
  <c r="G603" i="5"/>
  <c r="G619" i="5"/>
  <c r="I617" i="5"/>
  <c r="J617" i="5" s="1"/>
  <c r="I481" i="5"/>
  <c r="J481" i="5" s="1"/>
  <c r="J525" i="5"/>
  <c r="J555" i="5"/>
  <c r="J477" i="5"/>
  <c r="I627" i="5"/>
  <c r="J627" i="5" s="1"/>
  <c r="I588" i="5"/>
  <c r="J588" i="5" s="1"/>
  <c r="I509" i="5"/>
  <c r="J509" i="5" s="1"/>
  <c r="J513" i="5"/>
  <c r="J607" i="5"/>
  <c r="J639" i="5"/>
  <c r="J567" i="5"/>
  <c r="J497" i="5"/>
  <c r="I623" i="5"/>
  <c r="J623" i="5" s="1"/>
  <c r="I547" i="5"/>
  <c r="J547" i="5" s="1"/>
  <c r="I449" i="5"/>
  <c r="J449" i="5" s="1"/>
  <c r="J591" i="5"/>
  <c r="J635" i="5"/>
  <c r="J505" i="5"/>
  <c r="I611" i="5"/>
  <c r="J611" i="5" s="1"/>
  <c r="I582" i="5"/>
  <c r="J582" i="5" s="1"/>
  <c r="I493" i="5"/>
  <c r="J493" i="5" s="1"/>
  <c r="J551" i="5"/>
  <c r="J457" i="5"/>
  <c r="J536" i="5"/>
  <c r="J469" i="5"/>
  <c r="J443" i="5"/>
  <c r="I599" i="5"/>
  <c r="J599" i="5" s="1"/>
  <c r="I563" i="5"/>
  <c r="J563" i="5" s="1"/>
  <c r="I528" i="5"/>
  <c r="J528" i="5" s="1"/>
  <c r="J559" i="5"/>
  <c r="J453" i="5"/>
  <c r="I631" i="5"/>
  <c r="J631" i="5" s="1"/>
  <c r="J618" i="5"/>
  <c r="J610" i="5"/>
  <c r="J602" i="5"/>
  <c r="J594" i="5"/>
  <c r="J577" i="5"/>
  <c r="J569" i="5"/>
  <c r="J562" i="5"/>
  <c r="J554" i="5"/>
  <c r="J539" i="5"/>
  <c r="J516" i="5"/>
  <c r="J500" i="5"/>
  <c r="J492" i="5"/>
  <c r="J484" i="5"/>
  <c r="J468" i="5"/>
  <c r="J452" i="5"/>
  <c r="J609" i="5"/>
  <c r="J601" i="5"/>
  <c r="J593" i="5"/>
  <c r="J576" i="5"/>
  <c r="J568" i="5"/>
  <c r="J553" i="5"/>
  <c r="J530" i="5"/>
  <c r="J515" i="5"/>
  <c r="J507" i="5"/>
  <c r="J499" i="5"/>
  <c r="J491" i="5"/>
  <c r="J483" i="5"/>
  <c r="J467" i="5"/>
  <c r="J459" i="5"/>
  <c r="J451" i="5"/>
  <c r="I442" i="5"/>
  <c r="J442" i="5" s="1"/>
  <c r="I613" i="5"/>
  <c r="J613" i="5" s="1"/>
  <c r="I597" i="5"/>
  <c r="J597" i="5" s="1"/>
  <c r="I586" i="5"/>
  <c r="J586" i="5" s="1"/>
  <c r="I580" i="5"/>
  <c r="J580" i="5" s="1"/>
  <c r="I565" i="5"/>
  <c r="J565" i="5" s="1"/>
  <c r="I557" i="5"/>
  <c r="J557" i="5" s="1"/>
  <c r="I541" i="5"/>
  <c r="J541" i="5" s="1"/>
  <c r="I519" i="5"/>
  <c r="J519" i="5" s="1"/>
  <c r="I503" i="5"/>
  <c r="J503" i="5" s="1"/>
  <c r="I487" i="5"/>
  <c r="J487" i="5" s="1"/>
  <c r="I479" i="5"/>
  <c r="J479" i="5" s="1"/>
  <c r="I471" i="5"/>
  <c r="J471" i="5" s="1"/>
  <c r="I445" i="5"/>
  <c r="J445" i="5" s="1"/>
  <c r="J628" i="5"/>
  <c r="J608" i="5"/>
  <c r="J600" i="5"/>
  <c r="J592" i="5"/>
  <c r="J583" i="5"/>
  <c r="J552" i="5"/>
  <c r="J544" i="5"/>
  <c r="J529" i="5"/>
  <c r="J522" i="5"/>
  <c r="J514" i="5"/>
  <c r="J506" i="5"/>
  <c r="J498" i="5"/>
  <c r="J482" i="5"/>
  <c r="J474" i="5"/>
  <c r="J458" i="5"/>
  <c r="I632" i="5"/>
  <c r="J632" i="5" s="1"/>
  <c r="I624" i="5"/>
  <c r="J624" i="5" s="1"/>
  <c r="I612" i="5"/>
  <c r="J612" i="5" s="1"/>
  <c r="I596" i="5"/>
  <c r="I585" i="5"/>
  <c r="J585" i="5" s="1"/>
  <c r="I571" i="5"/>
  <c r="J571" i="5" s="1"/>
  <c r="I548" i="5"/>
  <c r="J548" i="5" s="1"/>
  <c r="I540" i="5"/>
  <c r="J540" i="5" s="1"/>
  <c r="I510" i="5"/>
  <c r="J510" i="5" s="1"/>
  <c r="I494" i="5"/>
  <c r="J494" i="5" s="1"/>
  <c r="I486" i="5"/>
  <c r="J486" i="5" s="1"/>
  <c r="I478" i="5"/>
  <c r="J478" i="5" s="1"/>
  <c r="I470" i="5"/>
  <c r="J470" i="5" s="1"/>
  <c r="I462" i="5"/>
  <c r="J462" i="5" s="1"/>
  <c r="I444" i="5"/>
  <c r="J444" i="5" s="1"/>
  <c r="G8" i="5"/>
  <c r="G9" i="5"/>
  <c r="G10" i="5"/>
  <c r="G11" i="5"/>
  <c r="G12" i="5"/>
  <c r="I12" i="5" s="1"/>
  <c r="G13" i="5"/>
  <c r="G14" i="5"/>
  <c r="G15" i="5"/>
  <c r="G16" i="5"/>
  <c r="G19" i="5"/>
  <c r="I19" i="5" s="1"/>
  <c r="G20" i="5"/>
  <c r="G21" i="5"/>
  <c r="I21" i="5" s="1"/>
  <c r="J21" i="5" s="1"/>
  <c r="G22" i="5"/>
  <c r="G23" i="5"/>
  <c r="G24" i="5"/>
  <c r="G25" i="5"/>
  <c r="G26" i="5"/>
  <c r="G27" i="5"/>
  <c r="I27" i="5" s="1"/>
  <c r="G28" i="5"/>
  <c r="G29" i="5"/>
  <c r="I29" i="5" s="1"/>
  <c r="J29" i="5" s="1"/>
  <c r="G30" i="5"/>
  <c r="G31" i="5"/>
  <c r="G32" i="5"/>
  <c r="G33" i="5"/>
  <c r="G34" i="5"/>
  <c r="G35" i="5"/>
  <c r="I35" i="5" s="1"/>
  <c r="G36" i="5"/>
  <c r="G37" i="5"/>
  <c r="I37" i="5" s="1"/>
  <c r="G38" i="5"/>
  <c r="G40" i="5"/>
  <c r="G43" i="5"/>
  <c r="G44" i="5"/>
  <c r="G46" i="5"/>
  <c r="G47" i="5"/>
  <c r="G48" i="5"/>
  <c r="G51" i="5"/>
  <c r="I51" i="5" s="1"/>
  <c r="G52" i="5"/>
  <c r="G55" i="5"/>
  <c r="G56" i="5"/>
  <c r="I56" i="5" s="1"/>
  <c r="G57" i="5"/>
  <c r="I57" i="5" s="1"/>
  <c r="G59" i="5"/>
  <c r="G60" i="5"/>
  <c r="G61" i="5"/>
  <c r="G64" i="5"/>
  <c r="G67" i="5"/>
  <c r="G68" i="5"/>
  <c r="G69" i="5"/>
  <c r="G70" i="5"/>
  <c r="I70" i="5" s="1"/>
  <c r="G71" i="5"/>
  <c r="G72" i="5"/>
  <c r="G75" i="5"/>
  <c r="G76" i="5"/>
  <c r="I76" i="5" s="1"/>
  <c r="G77" i="5"/>
  <c r="I77" i="5" s="1"/>
  <c r="G80" i="5"/>
  <c r="G81" i="5"/>
  <c r="G82" i="5"/>
  <c r="G83" i="5"/>
  <c r="I83" i="5" s="1"/>
  <c r="G84" i="5"/>
  <c r="I84" i="5" s="1"/>
  <c r="G85" i="5"/>
  <c r="I85" i="5" s="1"/>
  <c r="G86" i="5"/>
  <c r="I86" i="5" s="1"/>
  <c r="J86" i="5" s="1"/>
  <c r="G87" i="5"/>
  <c r="G88" i="5"/>
  <c r="G89" i="5"/>
  <c r="G90" i="5"/>
  <c r="G91" i="5"/>
  <c r="G92" i="5"/>
  <c r="I92" i="5" s="1"/>
  <c r="G93" i="5"/>
  <c r="G94" i="5"/>
  <c r="I94" i="5" s="1"/>
  <c r="G95" i="5"/>
  <c r="G96" i="5"/>
  <c r="G97" i="5"/>
  <c r="G98" i="5"/>
  <c r="G99" i="5"/>
  <c r="G100" i="5"/>
  <c r="I100" i="5" s="1"/>
  <c r="G101" i="5"/>
  <c r="G102" i="5"/>
  <c r="I102" i="5" s="1"/>
  <c r="G103" i="5"/>
  <c r="I103" i="5" s="1"/>
  <c r="G104" i="5"/>
  <c r="G105" i="5"/>
  <c r="G106" i="5"/>
  <c r="G107" i="5"/>
  <c r="I107" i="5" s="1"/>
  <c r="G108" i="5"/>
  <c r="I108" i="5" s="1"/>
  <c r="G109" i="5"/>
  <c r="G110" i="5"/>
  <c r="G111" i="5"/>
  <c r="G112" i="5"/>
  <c r="G113" i="5"/>
  <c r="G114" i="5"/>
  <c r="G115" i="5"/>
  <c r="G116" i="5"/>
  <c r="I116" i="5" s="1"/>
  <c r="G117" i="5"/>
  <c r="I117" i="5" s="1"/>
  <c r="G118" i="5"/>
  <c r="G119" i="5"/>
  <c r="G120" i="5"/>
  <c r="G121" i="5"/>
  <c r="G122" i="5"/>
  <c r="G123" i="5"/>
  <c r="I123" i="5" s="1"/>
  <c r="G124" i="5"/>
  <c r="I124" i="5" s="1"/>
  <c r="G125" i="5"/>
  <c r="I125" i="5" s="1"/>
  <c r="G126" i="5"/>
  <c r="I126" i="5" s="1"/>
  <c r="J126" i="5" s="1"/>
  <c r="G127" i="5"/>
  <c r="I127" i="5" s="1"/>
  <c r="G128" i="5"/>
  <c r="G129" i="5"/>
  <c r="G130" i="5"/>
  <c r="G131" i="5"/>
  <c r="G132" i="5"/>
  <c r="I132" i="5" s="1"/>
  <c r="G133" i="5"/>
  <c r="G134" i="5"/>
  <c r="G135" i="5"/>
  <c r="G136" i="5"/>
  <c r="G137" i="5"/>
  <c r="G138" i="5"/>
  <c r="G139" i="5"/>
  <c r="G140" i="5"/>
  <c r="I140" i="5" s="1"/>
  <c r="G141" i="5"/>
  <c r="G142" i="5"/>
  <c r="I142" i="5" s="1"/>
  <c r="J142" i="5" s="1"/>
  <c r="G143" i="5"/>
  <c r="G144" i="5"/>
  <c r="G145" i="5"/>
  <c r="G146" i="5"/>
  <c r="I146" i="5" s="1"/>
  <c r="G147" i="5"/>
  <c r="G148" i="5"/>
  <c r="I148" i="5" s="1"/>
  <c r="G149" i="5"/>
  <c r="G150" i="5"/>
  <c r="I150" i="5" s="1"/>
  <c r="J150" i="5" s="1"/>
  <c r="G151" i="5"/>
  <c r="I151" i="5" s="1"/>
  <c r="G152" i="5"/>
  <c r="G153" i="5"/>
  <c r="G154" i="5"/>
  <c r="I154" i="5" s="1"/>
  <c r="G155" i="5"/>
  <c r="G156" i="5"/>
  <c r="I156" i="5" s="1"/>
  <c r="G157" i="5"/>
  <c r="I157" i="5" s="1"/>
  <c r="G158" i="5"/>
  <c r="I158" i="5" s="1"/>
  <c r="G159" i="5"/>
  <c r="G160" i="5"/>
  <c r="G161" i="5"/>
  <c r="G162" i="5"/>
  <c r="I162" i="5" s="1"/>
  <c r="G163" i="5"/>
  <c r="G164" i="5"/>
  <c r="I164" i="5" s="1"/>
  <c r="G165" i="5"/>
  <c r="G166" i="5"/>
  <c r="I166" i="5" s="1"/>
  <c r="G167" i="5"/>
  <c r="I167" i="5" s="1"/>
  <c r="G168" i="5"/>
  <c r="G169" i="5"/>
  <c r="G170" i="5"/>
  <c r="G171" i="5"/>
  <c r="G172" i="5"/>
  <c r="I172" i="5" s="1"/>
  <c r="G173" i="5"/>
  <c r="G174" i="5"/>
  <c r="I174" i="5" s="1"/>
  <c r="J174" i="5" s="1"/>
  <c r="G175" i="5"/>
  <c r="G176" i="5"/>
  <c r="G177" i="5"/>
  <c r="G178" i="5"/>
  <c r="I178" i="5" s="1"/>
  <c r="G179" i="5"/>
  <c r="G180" i="5"/>
  <c r="G181" i="5"/>
  <c r="G182" i="5"/>
  <c r="I182" i="5" s="1"/>
  <c r="G183" i="5"/>
  <c r="I183" i="5" s="1"/>
  <c r="G184" i="5"/>
  <c r="G185" i="5"/>
  <c r="G186" i="5"/>
  <c r="G187" i="5"/>
  <c r="I187" i="5" s="1"/>
  <c r="G188" i="5"/>
  <c r="I188" i="5" s="1"/>
  <c r="G189" i="5"/>
  <c r="G190" i="5"/>
  <c r="I190" i="5" s="1"/>
  <c r="J190" i="5" s="1"/>
  <c r="G191" i="5"/>
  <c r="I191" i="5" s="1"/>
  <c r="G192" i="5"/>
  <c r="G193" i="5"/>
  <c r="G194" i="5"/>
  <c r="G195" i="5"/>
  <c r="G196" i="5"/>
  <c r="G197" i="5"/>
  <c r="G198" i="5"/>
  <c r="I198" i="5" s="1"/>
  <c r="G199" i="5"/>
  <c r="G200" i="5"/>
  <c r="G201" i="5"/>
  <c r="G202" i="5"/>
  <c r="I202" i="5" s="1"/>
  <c r="G203" i="5"/>
  <c r="I203" i="5" s="1"/>
  <c r="G204" i="5"/>
  <c r="I204" i="5" s="1"/>
  <c r="G205" i="5"/>
  <c r="G206" i="5"/>
  <c r="I206" i="5" s="1"/>
  <c r="G207" i="5"/>
  <c r="G208" i="5"/>
  <c r="G209" i="5"/>
  <c r="G211" i="5"/>
  <c r="G212" i="5"/>
  <c r="I212" i="5" s="1"/>
  <c r="G213" i="5"/>
  <c r="I213" i="5" s="1"/>
  <c r="G214" i="5"/>
  <c r="I214" i="5" s="1"/>
  <c r="J214" i="5" s="1"/>
  <c r="G215" i="5"/>
  <c r="I215" i="5" s="1"/>
  <c r="G216" i="5"/>
  <c r="G217" i="5"/>
  <c r="G218" i="5"/>
  <c r="G219" i="5"/>
  <c r="G220" i="5"/>
  <c r="G223" i="5"/>
  <c r="G224" i="5"/>
  <c r="G225" i="5"/>
  <c r="I225" i="5" s="1"/>
  <c r="G226" i="5"/>
  <c r="I226" i="5" s="1"/>
  <c r="G227" i="5"/>
  <c r="G228" i="5"/>
  <c r="G229" i="5"/>
  <c r="I229" i="5" s="1"/>
  <c r="G230" i="5"/>
  <c r="I230" i="5" s="1"/>
  <c r="G231" i="5"/>
  <c r="I231" i="5" s="1"/>
  <c r="G232" i="5"/>
  <c r="G233" i="5"/>
  <c r="I233" i="5" s="1"/>
  <c r="G234" i="5"/>
  <c r="G235" i="5"/>
  <c r="I235" i="5" s="1"/>
  <c r="G236" i="5"/>
  <c r="G238" i="5"/>
  <c r="G241" i="5"/>
  <c r="I241" i="5" s="1"/>
  <c r="G242" i="5"/>
  <c r="I242" i="5" s="1"/>
  <c r="G243" i="5"/>
  <c r="G244" i="5"/>
  <c r="I244" i="5" s="1"/>
  <c r="G245" i="5"/>
  <c r="I245" i="5" s="1"/>
  <c r="G246" i="5"/>
  <c r="I246" i="5" s="1"/>
  <c r="G247" i="5"/>
  <c r="G248" i="5"/>
  <c r="I248" i="5" s="1"/>
  <c r="G249" i="5"/>
  <c r="I249" i="5" s="1"/>
  <c r="G250" i="5"/>
  <c r="G251" i="5"/>
  <c r="G252" i="5"/>
  <c r="I252" i="5" s="1"/>
  <c r="J252" i="5" s="1"/>
  <c r="G253" i="5"/>
  <c r="I253" i="5" s="1"/>
  <c r="G254" i="5"/>
  <c r="I254" i="5" s="1"/>
  <c r="G255" i="5"/>
  <c r="G256" i="5"/>
  <c r="I256" i="5" s="1"/>
  <c r="G257" i="5"/>
  <c r="I257" i="5" s="1"/>
  <c r="G258" i="5"/>
  <c r="I258" i="5" s="1"/>
  <c r="J258" i="5" s="1"/>
  <c r="G259" i="5"/>
  <c r="G261" i="5"/>
  <c r="G264" i="5"/>
  <c r="I264" i="5" s="1"/>
  <c r="G266" i="5"/>
  <c r="G267" i="5"/>
  <c r="I267" i="5" s="1"/>
  <c r="G268" i="5"/>
  <c r="G269" i="5"/>
  <c r="I269" i="5" s="1"/>
  <c r="G270" i="5"/>
  <c r="G271" i="5"/>
  <c r="G272" i="5"/>
  <c r="G273" i="5"/>
  <c r="I273" i="5" s="1"/>
  <c r="J273" i="5" s="1"/>
  <c r="G274" i="5"/>
  <c r="G275" i="5"/>
  <c r="G276" i="5"/>
  <c r="I276" i="5" s="1"/>
  <c r="G277" i="5"/>
  <c r="I277" i="5" s="1"/>
  <c r="G278" i="5"/>
  <c r="G279" i="5"/>
  <c r="I279" i="5" s="1"/>
  <c r="G280" i="5"/>
  <c r="I280" i="5" s="1"/>
  <c r="G281" i="5"/>
  <c r="I281" i="5" s="1"/>
  <c r="G282" i="5"/>
  <c r="G283" i="5"/>
  <c r="G284" i="5"/>
  <c r="G287" i="5"/>
  <c r="I287" i="5" s="1"/>
  <c r="G288" i="5"/>
  <c r="G289" i="5"/>
  <c r="G290" i="5"/>
  <c r="I290" i="5" s="1"/>
  <c r="G291" i="5"/>
  <c r="I291" i="5" s="1"/>
  <c r="G292" i="5"/>
  <c r="I292" i="5" s="1"/>
  <c r="G293" i="5"/>
  <c r="G294" i="5"/>
  <c r="I294" i="5" s="1"/>
  <c r="G295" i="5"/>
  <c r="G296" i="5"/>
  <c r="I296" i="5" s="1"/>
  <c r="J296" i="5" s="1"/>
  <c r="G297" i="5"/>
  <c r="G298" i="5"/>
  <c r="I298" i="5" s="1"/>
  <c r="G299" i="5"/>
  <c r="G300" i="5"/>
  <c r="I300" i="5" s="1"/>
  <c r="G301" i="5"/>
  <c r="G302" i="5"/>
  <c r="I302" i="5" s="1"/>
  <c r="G303" i="5"/>
  <c r="I303" i="5" s="1"/>
  <c r="G304" i="5"/>
  <c r="I304" i="5" s="1"/>
  <c r="G305" i="5"/>
  <c r="G307" i="5"/>
  <c r="I307" i="5" s="1"/>
  <c r="G309" i="5"/>
  <c r="G310" i="5"/>
  <c r="I310" i="5" s="1"/>
  <c r="G311" i="5"/>
  <c r="I311" i="5" s="1"/>
  <c r="G312" i="5"/>
  <c r="G313" i="5"/>
  <c r="G314" i="5"/>
  <c r="I314" i="5" s="1"/>
  <c r="G315" i="5"/>
  <c r="I315" i="5" s="1"/>
  <c r="G316" i="5"/>
  <c r="I316" i="5" s="1"/>
  <c r="G317" i="5"/>
  <c r="G318" i="5"/>
  <c r="I318" i="5" s="1"/>
  <c r="G319" i="5"/>
  <c r="I319" i="5" s="1"/>
  <c r="G322" i="5"/>
  <c r="G323" i="5"/>
  <c r="I323" i="5" s="1"/>
  <c r="G324" i="5"/>
  <c r="G325" i="5"/>
  <c r="I325" i="5" s="1"/>
  <c r="G326" i="5"/>
  <c r="I326" i="5" s="1"/>
  <c r="G327" i="5"/>
  <c r="G329" i="5"/>
  <c r="I329" i="5" s="1"/>
  <c r="J329" i="5" s="1"/>
  <c r="G330" i="5"/>
  <c r="G332" i="5"/>
  <c r="G333" i="5"/>
  <c r="G334" i="5"/>
  <c r="I334" i="5" s="1"/>
  <c r="G335" i="5"/>
  <c r="I335" i="5" s="1"/>
  <c r="J335" i="5" s="1"/>
  <c r="G336" i="5"/>
  <c r="G337" i="5"/>
  <c r="I337" i="5" s="1"/>
  <c r="G338" i="5"/>
  <c r="I338" i="5" s="1"/>
  <c r="G341" i="5"/>
  <c r="I341" i="5" s="1"/>
  <c r="G342" i="5"/>
  <c r="I342" i="5" s="1"/>
  <c r="G343" i="5"/>
  <c r="G344" i="5"/>
  <c r="G345" i="5"/>
  <c r="G346" i="5"/>
  <c r="G348" i="5"/>
  <c r="I348" i="5" s="1"/>
  <c r="G349" i="5"/>
  <c r="I349" i="5" s="1"/>
  <c r="G351" i="5"/>
  <c r="G352" i="5"/>
  <c r="G353" i="5"/>
  <c r="I353" i="5" s="1"/>
  <c r="G354" i="5"/>
  <c r="G355" i="5"/>
  <c r="G356" i="5"/>
  <c r="I356" i="5" s="1"/>
  <c r="G357" i="5"/>
  <c r="G360" i="5"/>
  <c r="G361" i="5"/>
  <c r="G362" i="5"/>
  <c r="G363" i="5"/>
  <c r="I363" i="5" s="1"/>
  <c r="G364" i="5"/>
  <c r="I364" i="5" s="1"/>
  <c r="G365" i="5"/>
  <c r="G366" i="5"/>
  <c r="G367" i="5"/>
  <c r="G368" i="5"/>
  <c r="I368" i="5" s="1"/>
  <c r="G369" i="5"/>
  <c r="G370" i="5"/>
  <c r="G371" i="5"/>
  <c r="I371" i="5" s="1"/>
  <c r="G372" i="5"/>
  <c r="I372" i="5" s="1"/>
  <c r="G373" i="5"/>
  <c r="I373" i="5" s="1"/>
  <c r="G374" i="5"/>
  <c r="G375" i="5"/>
  <c r="G376" i="5"/>
  <c r="I376" i="5" s="1"/>
  <c r="G377" i="5"/>
  <c r="G378" i="5"/>
  <c r="G379" i="5"/>
  <c r="I379" i="5" s="1"/>
  <c r="G381" i="5"/>
  <c r="I381" i="5" s="1"/>
  <c r="J381" i="5" s="1"/>
  <c r="G382" i="5"/>
  <c r="G383" i="5"/>
  <c r="G385" i="5"/>
  <c r="G386" i="5"/>
  <c r="G387" i="5"/>
  <c r="I387" i="5" s="1"/>
  <c r="G388" i="5"/>
  <c r="I388" i="5" s="1"/>
  <c r="G389" i="5"/>
  <c r="G390" i="5"/>
  <c r="G391" i="5"/>
  <c r="I391" i="5" s="1"/>
  <c r="G392" i="5"/>
  <c r="G393" i="5"/>
  <c r="I393" i="5" s="1"/>
  <c r="G394" i="5"/>
  <c r="G395" i="5"/>
  <c r="G396" i="5"/>
  <c r="I396" i="5" s="1"/>
  <c r="G397" i="5"/>
  <c r="I397" i="5" s="1"/>
  <c r="J397" i="5" s="1"/>
  <c r="G398" i="5"/>
  <c r="G399" i="5"/>
  <c r="I399" i="5" s="1"/>
  <c r="J399" i="5" s="1"/>
  <c r="G400" i="5"/>
  <c r="I400" i="5" s="1"/>
  <c r="G401" i="5"/>
  <c r="G402" i="5"/>
  <c r="G403" i="5"/>
  <c r="I403" i="5" s="1"/>
  <c r="G404" i="5"/>
  <c r="I404" i="5" s="1"/>
  <c r="G405" i="5"/>
  <c r="I405" i="5" s="1"/>
  <c r="G406" i="5"/>
  <c r="G407" i="5"/>
  <c r="G408" i="5"/>
  <c r="G409" i="5"/>
  <c r="G410" i="5"/>
  <c r="G411" i="5"/>
  <c r="I411" i="5" s="1"/>
  <c r="G412" i="5"/>
  <c r="I412" i="5" s="1"/>
  <c r="G413" i="5"/>
  <c r="I413" i="5" s="1"/>
  <c r="J413" i="5" s="1"/>
  <c r="G418" i="5"/>
  <c r="I418" i="5" s="1"/>
  <c r="I419" i="5" s="1"/>
  <c r="G423" i="5"/>
  <c r="G424" i="5" s="1"/>
  <c r="G428" i="5"/>
  <c r="G429" i="5" s="1"/>
  <c r="G433" i="5"/>
  <c r="G434" i="5"/>
  <c r="G414" i="5" l="1"/>
  <c r="G641" i="5"/>
  <c r="I433" i="5"/>
  <c r="J433" i="5" s="1"/>
  <c r="G435" i="5"/>
  <c r="I619" i="5"/>
  <c r="J640" i="5"/>
  <c r="J596" i="5"/>
  <c r="J603" i="5" s="1"/>
  <c r="I603" i="5"/>
  <c r="J619" i="5"/>
  <c r="I640" i="5"/>
  <c r="G419" i="5"/>
  <c r="J164" i="5"/>
  <c r="I196" i="5"/>
  <c r="J196" i="5" s="1"/>
  <c r="J148" i="5"/>
  <c r="J51" i="5"/>
  <c r="J56" i="5"/>
  <c r="I110" i="5"/>
  <c r="J110" i="5" s="1"/>
  <c r="J337" i="5"/>
  <c r="J267" i="5"/>
  <c r="J172" i="5"/>
  <c r="J70" i="5"/>
  <c r="J290" i="5"/>
  <c r="J244" i="5"/>
  <c r="J229" i="5"/>
  <c r="J102" i="5"/>
  <c r="I375" i="5"/>
  <c r="J375" i="5" s="1"/>
  <c r="I288" i="5"/>
  <c r="J288" i="5" s="1"/>
  <c r="I275" i="5"/>
  <c r="J275" i="5" s="1"/>
  <c r="I227" i="5"/>
  <c r="J227" i="5" s="1"/>
  <c r="I44" i="5"/>
  <c r="J44" i="5" s="1"/>
  <c r="J391" i="5"/>
  <c r="J235" i="5"/>
  <c r="J132" i="5"/>
  <c r="I352" i="5"/>
  <c r="J352" i="5" s="1"/>
  <c r="J314" i="5"/>
  <c r="J373" i="5"/>
  <c r="J304" i="5"/>
  <c r="J242" i="5"/>
  <c r="I428" i="5"/>
  <c r="J298" i="5"/>
  <c r="J212" i="5"/>
  <c r="J108" i="5"/>
  <c r="I407" i="5"/>
  <c r="J407" i="5" s="1"/>
  <c r="I389" i="5"/>
  <c r="J389" i="5" s="1"/>
  <c r="I367" i="5"/>
  <c r="J367" i="5" s="1"/>
  <c r="I283" i="5"/>
  <c r="J283" i="5" s="1"/>
  <c r="I180" i="5"/>
  <c r="J180" i="5" s="1"/>
  <c r="J206" i="5"/>
  <c r="J100" i="5"/>
  <c r="J27" i="5"/>
  <c r="I383" i="5"/>
  <c r="J383" i="5" s="1"/>
  <c r="I365" i="5"/>
  <c r="J365" i="5" s="1"/>
  <c r="I344" i="5"/>
  <c r="J344" i="5" s="1"/>
  <c r="I327" i="5"/>
  <c r="J327" i="5" s="1"/>
  <c r="I312" i="5"/>
  <c r="J312" i="5" s="1"/>
  <c r="I250" i="5"/>
  <c r="J250" i="5" s="1"/>
  <c r="J84" i="5"/>
  <c r="J12" i="5"/>
  <c r="I332" i="5"/>
  <c r="J332" i="5" s="1"/>
  <c r="I270" i="5"/>
  <c r="J270" i="5" s="1"/>
  <c r="I193" i="5"/>
  <c r="J193" i="5" s="1"/>
  <c r="I129" i="5"/>
  <c r="J129" i="5" s="1"/>
  <c r="I81" i="5"/>
  <c r="J81" i="5" s="1"/>
  <c r="I47" i="5"/>
  <c r="J47" i="5" s="1"/>
  <c r="I9" i="5"/>
  <c r="J9" i="5" s="1"/>
  <c r="J393" i="5"/>
  <c r="I354" i="5"/>
  <c r="J354" i="5" s="1"/>
  <c r="J368" i="5"/>
  <c r="J245" i="5"/>
  <c r="I378" i="5"/>
  <c r="J378" i="5" s="1"/>
  <c r="I317" i="5"/>
  <c r="J317" i="5" s="1"/>
  <c r="I247" i="5"/>
  <c r="J247" i="5" s="1"/>
  <c r="I177" i="5"/>
  <c r="J177" i="5" s="1"/>
  <c r="I89" i="5"/>
  <c r="J89" i="5" s="1"/>
  <c r="I330" i="5"/>
  <c r="J330" i="5" s="1"/>
  <c r="I299" i="5"/>
  <c r="J299" i="5" s="1"/>
  <c r="I261" i="5"/>
  <c r="J261" i="5" s="1"/>
  <c r="I199" i="5"/>
  <c r="J199" i="5" s="1"/>
  <c r="I135" i="5"/>
  <c r="J135" i="5" s="1"/>
  <c r="I119" i="5"/>
  <c r="J119" i="5" s="1"/>
  <c r="I95" i="5"/>
  <c r="J95" i="5" s="1"/>
  <c r="I30" i="5"/>
  <c r="J30" i="5" s="1"/>
  <c r="I22" i="5"/>
  <c r="J22" i="5" s="1"/>
  <c r="I377" i="5"/>
  <c r="J377" i="5" s="1"/>
  <c r="J400" i="5"/>
  <c r="J276" i="5"/>
  <c r="J151" i="5"/>
  <c r="J103" i="5"/>
  <c r="I386" i="5"/>
  <c r="J386" i="5" s="1"/>
  <c r="I324" i="5"/>
  <c r="J324" i="5" s="1"/>
  <c r="I185" i="5"/>
  <c r="J185" i="5" s="1"/>
  <c r="I121" i="5"/>
  <c r="J121" i="5" s="1"/>
  <c r="I67" i="5"/>
  <c r="J67" i="5" s="1"/>
  <c r="I238" i="5"/>
  <c r="J238" i="5" s="1"/>
  <c r="I159" i="5"/>
  <c r="J159" i="5" s="1"/>
  <c r="I143" i="5"/>
  <c r="J143" i="5" s="1"/>
  <c r="I111" i="5"/>
  <c r="J111" i="5" s="1"/>
  <c r="I52" i="5"/>
  <c r="J52" i="5" s="1"/>
  <c r="I38" i="5"/>
  <c r="J38" i="5" s="1"/>
  <c r="I15" i="5"/>
  <c r="J15" i="5" s="1"/>
  <c r="J198" i="5"/>
  <c r="J182" i="5"/>
  <c r="J158" i="5"/>
  <c r="J94" i="5"/>
  <c r="J37" i="5"/>
  <c r="I401" i="5"/>
  <c r="J401" i="5" s="1"/>
  <c r="J315" i="5"/>
  <c r="J191" i="5"/>
  <c r="I362" i="5"/>
  <c r="J362" i="5" s="1"/>
  <c r="I224" i="5"/>
  <c r="J224" i="5" s="1"/>
  <c r="I169" i="5"/>
  <c r="J169" i="5" s="1"/>
  <c r="I105" i="5"/>
  <c r="J105" i="5" s="1"/>
  <c r="I32" i="5"/>
  <c r="J32" i="5" s="1"/>
  <c r="I87" i="5"/>
  <c r="J87" i="5" s="1"/>
  <c r="I59" i="5"/>
  <c r="J59" i="5" s="1"/>
  <c r="I434" i="5"/>
  <c r="J434" i="5" s="1"/>
  <c r="I406" i="5"/>
  <c r="J406" i="5" s="1"/>
  <c r="I398" i="5"/>
  <c r="J398" i="5" s="1"/>
  <c r="I390" i="5"/>
  <c r="J390" i="5" s="1"/>
  <c r="I382" i="5"/>
  <c r="J382" i="5" s="1"/>
  <c r="I374" i="5"/>
  <c r="J374" i="5" s="1"/>
  <c r="I366" i="5"/>
  <c r="J366" i="5" s="1"/>
  <c r="I351" i="5"/>
  <c r="J351" i="5" s="1"/>
  <c r="I343" i="5"/>
  <c r="J343" i="5" s="1"/>
  <c r="I336" i="5"/>
  <c r="J336" i="5" s="1"/>
  <c r="I313" i="5"/>
  <c r="J313" i="5" s="1"/>
  <c r="I305" i="5"/>
  <c r="J305" i="5" s="1"/>
  <c r="I297" i="5"/>
  <c r="J297" i="5" s="1"/>
  <c r="I289" i="5"/>
  <c r="J289" i="5" s="1"/>
  <c r="I282" i="5"/>
  <c r="J282" i="5" s="1"/>
  <c r="I274" i="5"/>
  <c r="J274" i="5" s="1"/>
  <c r="I266" i="5"/>
  <c r="J266" i="5" s="1"/>
  <c r="I259" i="5"/>
  <c r="J259" i="5" s="1"/>
  <c r="I251" i="5"/>
  <c r="J251" i="5" s="1"/>
  <c r="I243" i="5"/>
  <c r="J243" i="5" s="1"/>
  <c r="I236" i="5"/>
  <c r="J236" i="5" s="1"/>
  <c r="I228" i="5"/>
  <c r="J228" i="5" s="1"/>
  <c r="J213" i="5"/>
  <c r="I205" i="5"/>
  <c r="J205" i="5" s="1"/>
  <c r="I197" i="5"/>
  <c r="J197" i="5" s="1"/>
  <c r="I181" i="5"/>
  <c r="J181" i="5" s="1"/>
  <c r="I165" i="5"/>
  <c r="J165" i="5" s="1"/>
  <c r="J157" i="5"/>
  <c r="I149" i="5"/>
  <c r="J149" i="5" s="1"/>
  <c r="I133" i="5"/>
  <c r="J133" i="5" s="1"/>
  <c r="J125" i="5"/>
  <c r="J117" i="5"/>
  <c r="I109" i="5"/>
  <c r="J109" i="5" s="1"/>
  <c r="I93" i="5"/>
  <c r="J93" i="5" s="1"/>
  <c r="J85" i="5"/>
  <c r="I71" i="5"/>
  <c r="J71" i="5" s="1"/>
  <c r="J57" i="5"/>
  <c r="I36" i="5"/>
  <c r="J36" i="5" s="1"/>
  <c r="I20" i="5"/>
  <c r="J20" i="5" s="1"/>
  <c r="I13" i="5"/>
  <c r="J13" i="5" s="1"/>
  <c r="I423" i="5"/>
  <c r="I361" i="5"/>
  <c r="J361" i="5" s="1"/>
  <c r="I43" i="5"/>
  <c r="J43" i="5" s="1"/>
  <c r="J353" i="5"/>
  <c r="J230" i="5"/>
  <c r="I410" i="5"/>
  <c r="J410" i="5" s="1"/>
  <c r="I278" i="5"/>
  <c r="J278" i="5" s="1"/>
  <c r="I201" i="5"/>
  <c r="J201" i="5" s="1"/>
  <c r="I145" i="5"/>
  <c r="J145" i="5" s="1"/>
  <c r="I392" i="5"/>
  <c r="J392" i="5" s="1"/>
  <c r="J405" i="5"/>
  <c r="I394" i="5"/>
  <c r="J394" i="5" s="1"/>
  <c r="I355" i="5"/>
  <c r="J355" i="5" s="1"/>
  <c r="I309" i="5"/>
  <c r="J309" i="5" s="1"/>
  <c r="I217" i="5"/>
  <c r="J217" i="5" s="1"/>
  <c r="I161" i="5"/>
  <c r="J161" i="5" s="1"/>
  <c r="I113" i="5"/>
  <c r="J113" i="5" s="1"/>
  <c r="I61" i="5"/>
  <c r="J61" i="5" s="1"/>
  <c r="I408" i="5"/>
  <c r="J408" i="5" s="1"/>
  <c r="I345" i="5"/>
  <c r="J345" i="5" s="1"/>
  <c r="I322" i="5"/>
  <c r="J322" i="5" s="1"/>
  <c r="I284" i="5"/>
  <c r="J284" i="5" s="1"/>
  <c r="I207" i="5"/>
  <c r="J207" i="5" s="1"/>
  <c r="I175" i="5"/>
  <c r="J175" i="5" s="1"/>
  <c r="J307" i="5"/>
  <c r="J404" i="5"/>
  <c r="J388" i="5"/>
  <c r="J372" i="5"/>
  <c r="J341" i="5"/>
  <c r="J326" i="5"/>
  <c r="J303" i="5"/>
  <c r="J287" i="5"/>
  <c r="J264" i="5"/>
  <c r="J249" i="5"/>
  <c r="J241" i="5"/>
  <c r="J226" i="5"/>
  <c r="I219" i="5"/>
  <c r="J219" i="5" s="1"/>
  <c r="I211" i="5"/>
  <c r="J211" i="5" s="1"/>
  <c r="J203" i="5"/>
  <c r="I195" i="5"/>
  <c r="J195" i="5" s="1"/>
  <c r="J187" i="5"/>
  <c r="I179" i="5"/>
  <c r="J179" i="5" s="1"/>
  <c r="I171" i="5"/>
  <c r="J171" i="5" s="1"/>
  <c r="I163" i="5"/>
  <c r="J163" i="5" s="1"/>
  <c r="I155" i="5"/>
  <c r="J155" i="5" s="1"/>
  <c r="I147" i="5"/>
  <c r="J147" i="5" s="1"/>
  <c r="I139" i="5"/>
  <c r="J139" i="5" s="1"/>
  <c r="I131" i="5"/>
  <c r="J131" i="5" s="1"/>
  <c r="J123" i="5"/>
  <c r="I115" i="5"/>
  <c r="J115" i="5" s="1"/>
  <c r="J107" i="5"/>
  <c r="I99" i="5"/>
  <c r="J99" i="5" s="1"/>
  <c r="I91" i="5"/>
  <c r="J91" i="5" s="1"/>
  <c r="J83" i="5"/>
  <c r="J76" i="5"/>
  <c r="I69" i="5"/>
  <c r="J69" i="5" s="1"/>
  <c r="I55" i="5"/>
  <c r="J55" i="5" s="1"/>
  <c r="I34" i="5"/>
  <c r="J34" i="5" s="1"/>
  <c r="I11" i="5"/>
  <c r="J11" i="5" s="1"/>
  <c r="I409" i="5"/>
  <c r="J409" i="5" s="1"/>
  <c r="I346" i="5"/>
  <c r="J346" i="5" s="1"/>
  <c r="I272" i="5"/>
  <c r="J272" i="5" s="1"/>
  <c r="I173" i="5"/>
  <c r="J173" i="5" s="1"/>
  <c r="I141" i="5"/>
  <c r="J141" i="5" s="1"/>
  <c r="I64" i="5"/>
  <c r="J64" i="5" s="1"/>
  <c r="I28" i="5"/>
  <c r="J28" i="5" s="1"/>
  <c r="J338" i="5"/>
  <c r="J215" i="5"/>
  <c r="J127" i="5"/>
  <c r="I402" i="5"/>
  <c r="J402" i="5" s="1"/>
  <c r="I301" i="5"/>
  <c r="J301" i="5" s="1"/>
  <c r="I255" i="5"/>
  <c r="J255" i="5" s="1"/>
  <c r="I209" i="5"/>
  <c r="J209" i="5" s="1"/>
  <c r="I153" i="5"/>
  <c r="J153" i="5" s="1"/>
  <c r="I97" i="5"/>
  <c r="J97" i="5" s="1"/>
  <c r="I40" i="5"/>
  <c r="J40" i="5" s="1"/>
  <c r="I360" i="5"/>
  <c r="J360" i="5" s="1"/>
  <c r="I268" i="5"/>
  <c r="J268" i="5" s="1"/>
  <c r="J342" i="5"/>
  <c r="J281" i="5"/>
  <c r="J188" i="5"/>
  <c r="I385" i="5"/>
  <c r="J183" i="5"/>
  <c r="J412" i="5"/>
  <c r="J396" i="5"/>
  <c r="J364" i="5"/>
  <c r="J349" i="5"/>
  <c r="J334" i="5"/>
  <c r="J319" i="5"/>
  <c r="J311" i="5"/>
  <c r="J280" i="5"/>
  <c r="J257" i="5"/>
  <c r="J418" i="5"/>
  <c r="J419" i="5" s="1"/>
  <c r="J411" i="5"/>
  <c r="J403" i="5"/>
  <c r="J387" i="5"/>
  <c r="J379" i="5"/>
  <c r="J371" i="5"/>
  <c r="J363" i="5"/>
  <c r="J356" i="5"/>
  <c r="J348" i="5"/>
  <c r="J325" i="5"/>
  <c r="J318" i="5"/>
  <c r="J310" i="5"/>
  <c r="J302" i="5"/>
  <c r="J294" i="5"/>
  <c r="J279" i="5"/>
  <c r="J256" i="5"/>
  <c r="J248" i="5"/>
  <c r="J233" i="5"/>
  <c r="J225" i="5"/>
  <c r="I218" i="5"/>
  <c r="J218" i="5" s="1"/>
  <c r="J202" i="5"/>
  <c r="I194" i="5"/>
  <c r="J194" i="5" s="1"/>
  <c r="I186" i="5"/>
  <c r="J186" i="5" s="1"/>
  <c r="J178" i="5"/>
  <c r="J162" i="5"/>
  <c r="J154" i="5"/>
  <c r="J146" i="5"/>
  <c r="I130" i="5"/>
  <c r="J130" i="5" s="1"/>
  <c r="I122" i="5"/>
  <c r="J122" i="5" s="1"/>
  <c r="I114" i="5"/>
  <c r="J114" i="5" s="1"/>
  <c r="I106" i="5"/>
  <c r="J106" i="5" s="1"/>
  <c r="I98" i="5"/>
  <c r="J98" i="5" s="1"/>
  <c r="I90" i="5"/>
  <c r="J90" i="5" s="1"/>
  <c r="I82" i="5"/>
  <c r="J82" i="5" s="1"/>
  <c r="I75" i="5"/>
  <c r="J75" i="5" s="1"/>
  <c r="I68" i="5"/>
  <c r="J68" i="5" s="1"/>
  <c r="I48" i="5"/>
  <c r="J48" i="5" s="1"/>
  <c r="I33" i="5"/>
  <c r="J33" i="5" s="1"/>
  <c r="I25" i="5"/>
  <c r="J25" i="5" s="1"/>
  <c r="I10" i="5"/>
  <c r="J10" i="5" s="1"/>
  <c r="I395" i="5"/>
  <c r="J395" i="5" s="1"/>
  <c r="I369" i="5"/>
  <c r="J369" i="5" s="1"/>
  <c r="I357" i="5"/>
  <c r="J357" i="5" s="1"/>
  <c r="I333" i="5"/>
  <c r="J333" i="5" s="1"/>
  <c r="I295" i="5"/>
  <c r="J295" i="5" s="1"/>
  <c r="I271" i="5"/>
  <c r="J271" i="5" s="1"/>
  <c r="I234" i="5"/>
  <c r="J234" i="5" s="1"/>
  <c r="I189" i="5"/>
  <c r="J189" i="5" s="1"/>
  <c r="I170" i="5"/>
  <c r="J170" i="5" s="1"/>
  <c r="I138" i="5"/>
  <c r="J138" i="5" s="1"/>
  <c r="I101" i="5"/>
  <c r="J101" i="5" s="1"/>
  <c r="I26" i="5"/>
  <c r="J26" i="5" s="1"/>
  <c r="J376" i="5"/>
  <c r="J253" i="5"/>
  <c r="I370" i="5"/>
  <c r="J370" i="5" s="1"/>
  <c r="I293" i="5"/>
  <c r="J293" i="5" s="1"/>
  <c r="I232" i="5"/>
  <c r="J232" i="5" s="1"/>
  <c r="I137" i="5"/>
  <c r="J137" i="5" s="1"/>
  <c r="I24" i="5"/>
  <c r="J24" i="5" s="1"/>
  <c r="J291" i="5"/>
  <c r="J167" i="5"/>
  <c r="J323" i="5"/>
  <c r="J316" i="5"/>
  <c r="J300" i="5"/>
  <c r="J292" i="5"/>
  <c r="J277" i="5"/>
  <c r="J269" i="5"/>
  <c r="J254" i="5"/>
  <c r="J246" i="5"/>
  <c r="J231" i="5"/>
  <c r="I223" i="5"/>
  <c r="J223" i="5" s="1"/>
  <c r="I216" i="5"/>
  <c r="J216" i="5" s="1"/>
  <c r="I208" i="5"/>
  <c r="J208" i="5" s="1"/>
  <c r="I200" i="5"/>
  <c r="J200" i="5" s="1"/>
  <c r="I192" i="5"/>
  <c r="J192" i="5" s="1"/>
  <c r="I184" i="5"/>
  <c r="J184" i="5" s="1"/>
  <c r="I176" i="5"/>
  <c r="J176" i="5" s="1"/>
  <c r="I168" i="5"/>
  <c r="J168" i="5" s="1"/>
  <c r="I160" i="5"/>
  <c r="J160" i="5" s="1"/>
  <c r="I152" i="5"/>
  <c r="J152" i="5" s="1"/>
  <c r="I144" i="5"/>
  <c r="J144" i="5" s="1"/>
  <c r="I136" i="5"/>
  <c r="J136" i="5" s="1"/>
  <c r="I128" i="5"/>
  <c r="J128" i="5" s="1"/>
  <c r="I120" i="5"/>
  <c r="J120" i="5" s="1"/>
  <c r="I112" i="5"/>
  <c r="J112" i="5" s="1"/>
  <c r="I104" i="5"/>
  <c r="J104" i="5" s="1"/>
  <c r="I96" i="5"/>
  <c r="J96" i="5" s="1"/>
  <c r="I88" i="5"/>
  <c r="J88" i="5" s="1"/>
  <c r="I80" i="5"/>
  <c r="J80" i="5" s="1"/>
  <c r="I60" i="5"/>
  <c r="J60" i="5" s="1"/>
  <c r="I46" i="5"/>
  <c r="J46" i="5" s="1"/>
  <c r="I31" i="5"/>
  <c r="J31" i="5" s="1"/>
  <c r="I23" i="5"/>
  <c r="J23" i="5" s="1"/>
  <c r="I16" i="5"/>
  <c r="J16" i="5" s="1"/>
  <c r="I8" i="5"/>
  <c r="J8" i="5" s="1"/>
  <c r="I118" i="5"/>
  <c r="J118" i="5" s="1"/>
  <c r="J166" i="5"/>
  <c r="J124" i="5"/>
  <c r="I220" i="5"/>
  <c r="J220" i="5" s="1"/>
  <c r="I134" i="5"/>
  <c r="J134" i="5" s="1"/>
  <c r="I72" i="5"/>
  <c r="J72" i="5" s="1"/>
  <c r="I14" i="5"/>
  <c r="J14" i="5" s="1"/>
  <c r="J204" i="5"/>
  <c r="J140" i="5"/>
  <c r="J77" i="5"/>
  <c r="J19" i="5"/>
  <c r="J116" i="5"/>
  <c r="J156" i="5"/>
  <c r="J92" i="5"/>
  <c r="J35" i="5"/>
  <c r="G436" i="5" l="1"/>
  <c r="J641" i="5"/>
  <c r="I641" i="5"/>
  <c r="J385" i="5"/>
  <c r="J414" i="5" s="1"/>
  <c r="J436" i="5" s="1"/>
  <c r="I414" i="5"/>
  <c r="J435" i="5"/>
  <c r="I435" i="5"/>
  <c r="J428" i="5"/>
  <c r="J429" i="5" s="1"/>
  <c r="I429" i="5"/>
  <c r="J423" i="5"/>
  <c r="J424" i="5" s="1"/>
  <c r="I424" i="5"/>
  <c r="I436" i="5" l="1"/>
  <c r="G711" i="5"/>
  <c r="G712" i="5"/>
  <c r="G713" i="5"/>
  <c r="G714" i="5"/>
  <c r="G715" i="5"/>
  <c r="G716" i="5"/>
  <c r="I716" i="5" s="1"/>
  <c r="J716" i="5" s="1"/>
  <c r="G717" i="5"/>
  <c r="I717" i="5" s="1"/>
  <c r="J717" i="5" s="1"/>
  <c r="G718" i="5"/>
  <c r="I718" i="5" s="1"/>
  <c r="J718" i="5" s="1"/>
  <c r="G710" i="5"/>
  <c r="G706" i="5"/>
  <c r="G648" i="5"/>
  <c r="I648" i="5" s="1"/>
  <c r="G649" i="5"/>
  <c r="G651" i="5"/>
  <c r="I651" i="5" s="1"/>
  <c r="G652" i="5"/>
  <c r="I652" i="5" s="1"/>
  <c r="G653" i="5"/>
  <c r="I653" i="5" s="1"/>
  <c r="G654" i="5"/>
  <c r="I654" i="5" s="1"/>
  <c r="G659" i="5"/>
  <c r="G660" i="5"/>
  <c r="I660" i="5" s="1"/>
  <c r="G661" i="5"/>
  <c r="G662" i="5"/>
  <c r="I662" i="5" s="1"/>
  <c r="G664" i="5"/>
  <c r="G665" i="5"/>
  <c r="G666" i="5"/>
  <c r="I666" i="5" s="1"/>
  <c r="G667" i="5"/>
  <c r="G668" i="5"/>
  <c r="G669" i="5"/>
  <c r="I669" i="5" s="1"/>
  <c r="G670" i="5"/>
  <c r="G671" i="5"/>
  <c r="I671" i="5" s="1"/>
  <c r="G672" i="5"/>
  <c r="I672" i="5" s="1"/>
  <c r="G673" i="5"/>
  <c r="I673" i="5" s="1"/>
  <c r="G674" i="5"/>
  <c r="I674" i="5" s="1"/>
  <c r="G675" i="5"/>
  <c r="I675" i="5" s="1"/>
  <c r="G676" i="5"/>
  <c r="G677" i="5"/>
  <c r="I677" i="5" s="1"/>
  <c r="G679" i="5"/>
  <c r="I679" i="5" s="1"/>
  <c r="G680" i="5"/>
  <c r="G683" i="5"/>
  <c r="I683" i="5" s="1"/>
  <c r="G684" i="5"/>
  <c r="G685" i="5"/>
  <c r="G686" i="5"/>
  <c r="I686" i="5" s="1"/>
  <c r="G689" i="5"/>
  <c r="I689" i="5" s="1"/>
  <c r="G690" i="5"/>
  <c r="I690" i="5" s="1"/>
  <c r="G691" i="5"/>
  <c r="I691" i="5" s="1"/>
  <c r="G692" i="5"/>
  <c r="I692" i="5" s="1"/>
  <c r="G695" i="5"/>
  <c r="G696" i="5"/>
  <c r="G700" i="5"/>
  <c r="I700" i="5" s="1"/>
  <c r="I701" i="5" s="1"/>
  <c r="G704" i="5"/>
  <c r="G705" i="5"/>
  <c r="I705" i="5" s="1"/>
  <c r="I706" i="5"/>
  <c r="G647" i="5"/>
  <c r="I695" i="5" l="1"/>
  <c r="G697" i="5"/>
  <c r="I647" i="5"/>
  <c r="G655" i="5"/>
  <c r="G720" i="5" s="1"/>
  <c r="G719" i="5"/>
  <c r="I715" i="5"/>
  <c r="J715" i="5" s="1"/>
  <c r="I714" i="5"/>
  <c r="J714" i="5" s="1"/>
  <c r="I713" i="5"/>
  <c r="J713" i="5" s="1"/>
  <c r="I710" i="5"/>
  <c r="J710" i="5" s="1"/>
  <c r="I712" i="5"/>
  <c r="J712" i="5" s="1"/>
  <c r="I711" i="5"/>
  <c r="G707" i="5"/>
  <c r="G701" i="5"/>
  <c r="I704" i="5"/>
  <c r="I707" i="5" s="1"/>
  <c r="J675" i="5"/>
  <c r="J692" i="5"/>
  <c r="J673" i="5"/>
  <c r="I668" i="5"/>
  <c r="J668" i="5" s="1"/>
  <c r="J691" i="5"/>
  <c r="J672" i="5"/>
  <c r="I667" i="5"/>
  <c r="J667" i="5" s="1"/>
  <c r="J705" i="5"/>
  <c r="I665" i="5"/>
  <c r="J665" i="5" s="1"/>
  <c r="J689" i="5"/>
  <c r="I684" i="5"/>
  <c r="J684" i="5" s="1"/>
  <c r="I664" i="5"/>
  <c r="J664" i="5" s="1"/>
  <c r="I685" i="5"/>
  <c r="J685" i="5" s="1"/>
  <c r="J695" i="5"/>
  <c r="I696" i="5"/>
  <c r="I676" i="5"/>
  <c r="J676" i="5" s="1"/>
  <c r="I659" i="5"/>
  <c r="J659" i="5" s="1"/>
  <c r="J671" i="5"/>
  <c r="J662" i="5"/>
  <c r="J679" i="5"/>
  <c r="J700" i="5"/>
  <c r="J701" i="5" s="1"/>
  <c r="J686" i="5"/>
  <c r="J677" i="5"/>
  <c r="J669" i="5"/>
  <c r="J660" i="5"/>
  <c r="I680" i="5"/>
  <c r="J680" i="5" s="1"/>
  <c r="J706" i="5"/>
  <c r="I670" i="5"/>
  <c r="J670" i="5" s="1"/>
  <c r="I661" i="5"/>
  <c r="J661" i="5" s="1"/>
  <c r="J647" i="5"/>
  <c r="J690" i="5"/>
  <c r="J683" i="5"/>
  <c r="J674" i="5"/>
  <c r="J666" i="5"/>
  <c r="J651" i="5"/>
  <c r="J654" i="5"/>
  <c r="J653" i="5"/>
  <c r="J652" i="5"/>
  <c r="I649" i="5"/>
  <c r="J649" i="5" s="1"/>
  <c r="J648" i="5"/>
  <c r="I719" i="5" l="1"/>
  <c r="J711" i="5"/>
  <c r="J719" i="5" s="1"/>
  <c r="J696" i="5"/>
  <c r="I697" i="5"/>
  <c r="J697" i="5"/>
  <c r="J704" i="5"/>
  <c r="J707" i="5" s="1"/>
  <c r="I655" i="5"/>
  <c r="J655" i="5"/>
  <c r="I720" i="5" l="1"/>
  <c r="J720" i="5"/>
</calcChain>
</file>

<file path=xl/sharedStrings.xml><?xml version="1.0" encoding="utf-8"?>
<sst xmlns="http://schemas.openxmlformats.org/spreadsheetml/2006/main" count="1238" uniqueCount="784">
  <si>
    <t>L.p.</t>
  </si>
  <si>
    <t>Nazwa urządzenia</t>
  </si>
  <si>
    <t>Typ urządzenia</t>
  </si>
  <si>
    <t>1.</t>
  </si>
  <si>
    <t>2.</t>
  </si>
  <si>
    <t>3.</t>
  </si>
  <si>
    <t>4.</t>
  </si>
  <si>
    <t>Razem cały kompleks</t>
  </si>
  <si>
    <t>KOMPLEKS  Biała Podlaska</t>
  </si>
  <si>
    <t>KOMPLEKS Roskosz</t>
  </si>
  <si>
    <t xml:space="preserve">Ilość
urządzeń
 (szt./kpl.) </t>
  </si>
  <si>
    <t>Instalacja klimatyzacji</t>
  </si>
  <si>
    <t>Zbiornik stały ciekłego freonu BITZER</t>
  </si>
  <si>
    <t>Model: FS 562
NR SER.: 1168300603</t>
  </si>
  <si>
    <t>Model: KPWP-20
NR SER.:0004/2011</t>
  </si>
  <si>
    <t xml:space="preserve">Moduł klimatyzacji i ogrzewania </t>
  </si>
  <si>
    <t xml:space="preserve">typ: P12EN.NSJ </t>
  </si>
  <si>
    <t>P12EN.NA3</t>
  </si>
  <si>
    <t xml:space="preserve">MUE-42HRFNX (HA) </t>
  </si>
  <si>
    <t xml:space="preserve">MOD30U--42HRFN8-R (GA) </t>
  </si>
  <si>
    <t xml:space="preserve">G18AH(AS-H186TKA2 </t>
  </si>
  <si>
    <t xml:space="preserve">1U35BEFFRA  jednostka </t>
  </si>
  <si>
    <t xml:space="preserve">Klimatyzator typ:Haier  jednostka  wewnętrzna.    
</t>
  </si>
  <si>
    <t>AS35TABHRA</t>
  </si>
  <si>
    <t>AS50TDBHRA</t>
  </si>
  <si>
    <t xml:space="preserve">Klimatyzator typ:Haier jednostka  zewnętrzna.    
</t>
  </si>
  <si>
    <t>1U50JEFFRA</t>
  </si>
  <si>
    <t>Wartość podatku VAT 23%</t>
  </si>
  <si>
    <t>Ilość konserwacji i przeglądów w trakcie umowy</t>
  </si>
  <si>
    <t>GLRC 0502 AC2</t>
  </si>
  <si>
    <t>Wytwornica wody lodowej</t>
  </si>
  <si>
    <t xml:space="preserve">Skraplacze wentylatorów </t>
  </si>
  <si>
    <t>E RGR GEA POLSKA</t>
  </si>
  <si>
    <t>2115 SYR</t>
  </si>
  <si>
    <t>Zawory bezpieczeństwa</t>
  </si>
  <si>
    <t>IP-E WILO</t>
  </si>
  <si>
    <t>Pompy</t>
  </si>
  <si>
    <t>Filtroodmulnik</t>
  </si>
  <si>
    <t>FOM 80 BIS</t>
  </si>
  <si>
    <t>KIS</t>
  </si>
  <si>
    <t>Zbiornik buforowy</t>
  </si>
  <si>
    <t>HYDROCONTROL</t>
  </si>
  <si>
    <t xml:space="preserve">Zawory regulacyjne </t>
  </si>
  <si>
    <t>Przepustnica</t>
  </si>
  <si>
    <t>URANIE DANFOSS</t>
  </si>
  <si>
    <t>Zawory kulowe</t>
  </si>
  <si>
    <t>EFAWA</t>
  </si>
  <si>
    <t>Zawory zwrotne gwintowane i między-kołnierzowe</t>
  </si>
  <si>
    <t>DANFOSS -SOCLA</t>
  </si>
  <si>
    <t>Zawory dwudrogowe z napędami</t>
  </si>
  <si>
    <t>JOHNSON CONTROLS</t>
  </si>
  <si>
    <t>Centrala wentylacyjna  VTS VVSO75</t>
  </si>
  <si>
    <t>Centrala wentylacyjna  VTS VVSO30</t>
  </si>
  <si>
    <t>Centrala wentylacyjna  VTS VVSO55</t>
  </si>
  <si>
    <t>Klimatyzator LG</t>
  </si>
  <si>
    <t>Instalacja wentylacji</t>
  </si>
  <si>
    <t>Klimatyzator KUKA</t>
  </si>
  <si>
    <t>BUDYNEK NR  27</t>
  </si>
  <si>
    <t>Instalacja freonu</t>
  </si>
  <si>
    <t xml:space="preserve"> typ 3740/7 firmy CASTEL</t>
  </si>
  <si>
    <t>Wziernik</t>
  </si>
  <si>
    <t xml:space="preserve"> typ 3030/44;  28 bar DN15/DN20 CASTEL</t>
  </si>
  <si>
    <t xml:space="preserve">Zawór bezpieczeństwa  </t>
  </si>
  <si>
    <t>typ NRVH28S firmy DANFOSS</t>
  </si>
  <si>
    <t>Zawór zwrotny</t>
  </si>
  <si>
    <t>Instalacja wody lodowej</t>
  </si>
  <si>
    <t>Stacja uzdatniania wody EKOIDEA</t>
  </si>
  <si>
    <t>Układ dozowania EKOIDEA</t>
  </si>
  <si>
    <t>BUDYNEK NR 7</t>
  </si>
  <si>
    <t>BUDYNEK NR  9</t>
  </si>
  <si>
    <t>BUDYNEK NR 1</t>
  </si>
  <si>
    <t xml:space="preserve">Nr jednostki zewnętrznej:  Multisplit  
ARUM260LTES 105KCJZ1C356              </t>
  </si>
  <si>
    <t>Nr jednostki wewnętrznej: ARNU05GSJC4</t>
  </si>
  <si>
    <t>DC24RKU24
DC24RKNSK</t>
  </si>
  <si>
    <t>Centrala wentylacyjna  VVSO15</t>
  </si>
  <si>
    <t xml:space="preserve">centrala wentylacyjna 
VTS </t>
  </si>
  <si>
    <t xml:space="preserve">Centrala wentylacyjna AT picco     </t>
  </si>
  <si>
    <t xml:space="preserve">Centrala wentylacyjna AT plus GEA Klimatyzacja  </t>
  </si>
  <si>
    <r>
      <t xml:space="preserve">Klimatyzator LG
</t>
    </r>
    <r>
      <rPr>
        <sz val="11"/>
        <color rgb="FFFF0000"/>
        <rFont val="Calibri"/>
        <family val="2"/>
        <charset val="238"/>
        <scheme val="minor"/>
      </rPr>
      <t xml:space="preserve"> na gwarancji do 27.04.2025</t>
    </r>
  </si>
  <si>
    <t>Instalacja generatorów</t>
  </si>
  <si>
    <t xml:space="preserve">Siłowniki przepustnic izaworów regulacyjnych </t>
  </si>
  <si>
    <t>Sygnalizatory różnicy ciśnień
(presostaty filtrów i wentylatorów)</t>
  </si>
  <si>
    <t>Przetworniki temperatury,Ciśnienia i wilgotności</t>
  </si>
  <si>
    <t>Termostaty przeciwzamrożeniowe, przeciwpożarowe</t>
  </si>
  <si>
    <t>Czujniki temperatury</t>
  </si>
  <si>
    <t>Regulatory mikroprocesorowe serii DX-9100 wraz z mikroprocesorowymi modułami rozszerzeń (XT, XP</t>
  </si>
  <si>
    <t xml:space="preserve">szafy zasilająco-sterownicze wraz z wyposażeniem elektrycznym i elektronicznym </t>
  </si>
  <si>
    <t>jednostki (komputery oraz koncentratory ncu)</t>
  </si>
  <si>
    <r>
      <t xml:space="preserve">Klimatyzator LG
 </t>
    </r>
    <r>
      <rPr>
        <sz val="11"/>
        <color rgb="FFFF0000"/>
        <rFont val="Calibri"/>
        <family val="2"/>
        <charset val="238"/>
        <scheme val="minor"/>
      </rPr>
      <t>na gwarancji do 27.04.2025</t>
    </r>
  </si>
  <si>
    <t>KOMPLEKS WCR</t>
  </si>
  <si>
    <t>KOMPLEKS Sidorki</t>
  </si>
  <si>
    <t>BUDYNEK NR 128A</t>
  </si>
  <si>
    <t xml:space="preserve">Budynek </t>
  </si>
  <si>
    <t>Wartość netto konserwacji  i przeglądu jednego urządzenia (zł)</t>
  </si>
  <si>
    <t>Stawka podatku VAT</t>
  </si>
  <si>
    <t>Wartość brutto konserwacji i przeglądów w ciągu obowiązywania umowy (zł)</t>
  </si>
  <si>
    <t>XXX</t>
  </si>
  <si>
    <t>Klimatyzator (LG) jednostka wewnętrzna</t>
  </si>
  <si>
    <t>Klimatyzator typ: P12EN.NA3 (LG) jednostka zewnętrzna</t>
  </si>
  <si>
    <t>Klimatyzator typ: Midea jednostka wewnętrzna</t>
  </si>
  <si>
    <t>Klimatyzator typ: Midea jednostka zewnętrzna</t>
  </si>
  <si>
    <t>Klimatyzator typ: LG jednostka wewnętrzna</t>
  </si>
  <si>
    <t>Klimatyzator typ: LG jednostka zewnętrzna</t>
  </si>
  <si>
    <t>Klimatyzator typ:Haier zewnętrzna</t>
  </si>
  <si>
    <t>Klimatyzator typ:Haier  jednostka  wewnętrzna</t>
  </si>
  <si>
    <t>Budynek</t>
  </si>
  <si>
    <t>FORMULARZ CENOWY - ZADANIE 3</t>
  </si>
  <si>
    <t>RAZEM ZADANIE 3</t>
  </si>
  <si>
    <t>DAIKIN
JEDN. ZEW.  NR SER.:2101921
JEDN. WEW. NR SER.: E020815</t>
  </si>
  <si>
    <t>FCAG12BVEB
FAA100AUVEB</t>
  </si>
  <si>
    <t>DAIKIN
JEDN. ZEW. NR SER.:2101918
JEDN. WEW. NR SER.:E020821</t>
  </si>
  <si>
    <t>FCAG12BVEB 
FAA100AUVEB</t>
  </si>
  <si>
    <t>DAIKIN
JEDN. ZEW. NR SER.:2101917
JEDN. WEW.NR SER.: E020919</t>
  </si>
  <si>
    <t xml:space="preserve"> FCAG12BVEB 
FAA100AUVEB</t>
  </si>
  <si>
    <t>DAIKIN
JEDN. ZEW. NR SER.:JO27520
JEDN. WEW.NR SER.: E016771</t>
  </si>
  <si>
    <t>RZASG71M2V1B 
FAA71AUVEB</t>
  </si>
  <si>
    <t>DAIKIN
JEDN. ZEW. NR SER.:2101983
JEDN. WEW. NR SER.: JOO4894</t>
  </si>
  <si>
    <t>RZASG125N7y1B
FCAG12BVEB</t>
  </si>
  <si>
    <t>DAIKIN
JEDN. ZEW. NR SER.:4150912
JEDN. WEW. NR SER.: BRAK</t>
  </si>
  <si>
    <t>RXYSQ4T8YB9
FAA100AUVEB</t>
  </si>
  <si>
    <t>DAIKIN
JEDN. ZEW. NR SER.:brak
JEDN. WEW. NR SER.: E020815</t>
  </si>
  <si>
    <t xml:space="preserve">    RZAG100N7Y1B 
 AA100AUVEB</t>
  </si>
  <si>
    <t>MITSHUBISHI ELECTRIC
JEDN. ZEW. NR SER.:4E019771TR
JEDN. WEW. NR SER.: BRAK</t>
  </si>
  <si>
    <t xml:space="preserve"> MSZ-HR35VF       
MSZ-HR35VF </t>
  </si>
  <si>
    <t>MITSHUBISHI ELECTRIC
JEDN. ZEW. NR SER.:4E005152TR     
JEDN. WEW. NR SER.: BRAK</t>
  </si>
  <si>
    <t xml:space="preserve"> MSZ-HR25VF
 MSZ-HR25VF </t>
  </si>
  <si>
    <t>MITSHUBISHI ELECTRIC
JEDN. ZEW. NR SER.:4E007781TR
JEDN. WEW. NR SER.: BRAK</t>
  </si>
  <si>
    <t xml:space="preserve">MSZ-HR35VF
MSZ-HR35VF </t>
  </si>
  <si>
    <t>BUDYNEK NR 35</t>
  </si>
  <si>
    <t>FUJI ELEKRTIC
JEDN. ZEW.NR SER.: T000043
JEDN. WEW.NR SER.: T000001</t>
  </si>
  <si>
    <t>ROG30KBTB
 RSG30KRTA</t>
  </si>
  <si>
    <t>FUJI ELEKRTIC
JEDN. ZEW. NR SER.: T000013
JEDN. WEW. NR SER.: T000086</t>
  </si>
  <si>
    <t>ROG30KMTA
RSG30KMTA</t>
  </si>
  <si>
    <t>FUJI ELEKRTIC
JEDN. ZEW. NR SER.: T000075
JEDN. WEW. NR SER.: T000002</t>
  </si>
  <si>
    <t>FUJI ELEKRTIC
JEDN. ZEW. NR SER.: T000008
JEDN. WEW. NR SER.: T000001</t>
  </si>
  <si>
    <t>FUJI ELEKRTIC
JEDN. ZEW. NR SER.: E000047
JEDN. WEW. NR SER.: E000733</t>
  </si>
  <si>
    <t>ROG24KLCA
RSG24KLCA</t>
  </si>
  <si>
    <t>FUJI ELEKRTIC
JEDN. ZEW. NR SER.: E000076
JEDN. WEW. NR SER.: E000742</t>
  </si>
  <si>
    <t>FUJI ELEKRTIC
JEDN. ZEW. NR SER.: E000073
JEDN. WEW.NR SER.: E000723</t>
  </si>
  <si>
    <t>ROG24KLCA
 RSG24KLCA</t>
  </si>
  <si>
    <t>FUJI ELEKRTIC
JEDN. ZEW. NR SER.: E000055
JEDN. WEW. NR SER.: E000729</t>
  </si>
  <si>
    <t>FUJI ELEKRTIC
JEDN. ZEW.NR SER.: T000028
JEDN. WEW. NR SER.: T000038</t>
  </si>
  <si>
    <t>FUJI ELEKRTIC
JEDN. ZEW. NR SER.: E000057
JEDN. WEW. NR SER.: E000707</t>
  </si>
  <si>
    <t>FUJI ELEKRTIC
JEDN. ZEW. NR SER.: T000037
JEDN. WEW. NR SER.:T000010</t>
  </si>
  <si>
    <t>FUJI ELEKRTIC
JEDN. ZEW. NR SER.: T000001
JEDN. WEW. NR SER.: T000011</t>
  </si>
  <si>
    <t>FUJI ELEKRTIC
JEDN. ZEW. NR SER.: E000058
JEDN. WEW. NR SER.: E000728</t>
  </si>
  <si>
    <t>FUJI ELEKRTIC
JEDN. ZEW. NR SER.: E000077
JEDN. WEW. NR SER.: E000732</t>
  </si>
  <si>
    <t>FUJI ELEKRTIC
JEDN. ZEW. NR SER.: E000053
JEDN. WEW. NR SER.: E000731</t>
  </si>
  <si>
    <t>FUJI ELEKRTIC
JEDN. ZEW. NR SER.: E000056
JEDN. WEW. NR SER.: E000734</t>
  </si>
  <si>
    <t>FUJI ELEKRTIC
JEDN. ZEW.NR SER.: T000005
JEDN. WEW. NR SER.: T000008</t>
  </si>
  <si>
    <t xml:space="preserve"> ROG30KMTA
RSG30KMTA</t>
  </si>
  <si>
    <t>FUJI ELEKRTIC
JEDN. ZEW. NR SER.: E000049
JEDN. WEW. NR SER.: E000736</t>
  </si>
  <si>
    <t>FUJI ELEKRTIC
JEDN. ZEW. NR SER.:T000014
JEDN. WEW. RSG30KMTA
NR SER.: T000039</t>
  </si>
  <si>
    <t>ROG30KMTA
 RSG30KMTA</t>
  </si>
  <si>
    <t>FUJI ELEKRTIC
JEDN. ZEW.NR SER.:E000062
JEDN. WEW. NR SER.: E100026</t>
  </si>
  <si>
    <t>ROG14KVCA
RGG14KVCA</t>
  </si>
  <si>
    <t xml:space="preserve">Centrale wentylacyjne </t>
  </si>
  <si>
    <t xml:space="preserve">Swegon CA 03C11 </t>
  </si>
  <si>
    <t>BUDYNEK NR 36</t>
  </si>
  <si>
    <t>Agregat zestawu Schrack B5A B8-PSU 
Agregat centrali 1 
Agregat centrali 3</t>
  </si>
  <si>
    <t xml:space="preserve">Split MUY-TP35VF-E1, MSY-TP35VF-E1
AC026MXADKH/EU 
 AM040KXMDEH/EU </t>
  </si>
  <si>
    <t xml:space="preserve">Agregat zestawu Split MUY-TP35VF-E1, MSY-TP35VF-E1 BPD/Rozdzielnia </t>
  </si>
  <si>
    <t xml:space="preserve">Schrack Integral </t>
  </si>
  <si>
    <t xml:space="preserve">Agregat centrali 1 AC026MXADKH/EU </t>
  </si>
  <si>
    <t>Schrack MAP PL</t>
  </si>
  <si>
    <t xml:space="preserve">Agregat centrali 3 AM040KXMDEH/EU </t>
  </si>
  <si>
    <t>MTD 533X</t>
  </si>
  <si>
    <t xml:space="preserve">Centrale wentylacyjne: Optima Compact Monoblock-NW-10M-P-WP-Hw/CHf-T2/T2-We-880/ 715  </t>
  </si>
  <si>
    <t xml:space="preserve">USB 502-1 </t>
  </si>
  <si>
    <t>BUDYNEK NR 40</t>
  </si>
  <si>
    <t>GREE
JEDN. ZEW.NR SER.:BRAK
JEDN. WEW.NR SER.: 89884</t>
  </si>
  <si>
    <t>GWH18YD-K6DNA1A/O
 GWH18YD-K60NA2A</t>
  </si>
  <si>
    <t>HITACHI
JEDN. ZEW. NR SER.:006078
JEDN. WEW. NR SER.: 002162</t>
  </si>
  <si>
    <t>RAC-50WPB
RAK-50RBP</t>
  </si>
  <si>
    <t>BUDYNEK NR 41</t>
  </si>
  <si>
    <t>klimatyzator Split MITSUBISHI
JEDNOSTKA ZEWNĘTRZNA I WEWNĘTRZNA</t>
  </si>
  <si>
    <t xml:space="preserve"> MUY-TP35VF-E1, 
MSY-TP35VF-E1 </t>
  </si>
  <si>
    <t>klimatyzator Split  SAMSUNG JEDNOSTKA ZEWNĘTRZNA I WEWNĘTRZNA</t>
  </si>
  <si>
    <t xml:space="preserve">AC052NNNDKH/EU 
AC052MXADKH/EU </t>
  </si>
  <si>
    <t xml:space="preserve">Agregat centrali SAMSUNG </t>
  </si>
  <si>
    <t xml:space="preserve">AM080MXMDGH/EU </t>
  </si>
  <si>
    <t>B2C1  - Optima Compact Monoblock-</t>
  </si>
  <si>
    <t xml:space="preserve">NW-15M-PWO-Hw/CHf-T2-D-4900/4820  </t>
  </si>
  <si>
    <t>Optima Compact Monoblock-</t>
  </si>
  <si>
    <t xml:space="preserve">NW-12M-L-WP-Hw-T2-D-1760/1760  </t>
  </si>
  <si>
    <t>Optima TURKUS-</t>
  </si>
  <si>
    <t>NW-1S-P-WO-Hw-T1-D-750/830</t>
  </si>
  <si>
    <t>BUDYNEK NR 77</t>
  </si>
  <si>
    <t>AERMEC
JEDN. ZEW. NR SER.: 1510076033440008
JEDN. WEW. 
NR SER.: 1604106035770002</t>
  </si>
  <si>
    <t>SK700
SK700W</t>
  </si>
  <si>
    <t>BUDYNEK NR 182</t>
  </si>
  <si>
    <t>Agregat Toshiba jedn. zewn.</t>
  </si>
  <si>
    <t xml:space="preserve">GM301ATP-E </t>
  </si>
  <si>
    <t>Klimatyzatory typu Split serwerowni -z pompkami skroplin Toshiba jed. wew.</t>
  </si>
  <si>
    <t>RM301KRTP-E</t>
  </si>
  <si>
    <t>Agregat Samsung jednostka zewnętrzna</t>
  </si>
  <si>
    <t>AJ100MCJ5EM/EU</t>
  </si>
  <si>
    <t>Samsung jednostka wewnętrzna</t>
  </si>
  <si>
    <t>AJ026NB1DEH/EU</t>
  </si>
  <si>
    <t xml:space="preserve">Samsung jednostka wewnętrzna </t>
  </si>
  <si>
    <t>AJ052NBNDEH/EU 1</t>
  </si>
  <si>
    <t xml:space="preserve">BUDYNEK NR 165 </t>
  </si>
  <si>
    <t>Multisplit Samsung JEDNOSTKA ZEWNĘTRZNA</t>
  </si>
  <si>
    <t xml:space="preserve"> AJ068MCJ3EH/EU </t>
  </si>
  <si>
    <t xml:space="preserve">Jednostka wewnętrzna Samsung + pompka skroplin </t>
  </si>
  <si>
    <t xml:space="preserve"> AR12NXFHBWKNEU</t>
  </si>
  <si>
    <t>AR07NXFHBWKNEU</t>
  </si>
  <si>
    <t>BUDYNEK NR 178</t>
  </si>
  <si>
    <t>Jednostki zewnętrzne system SAMSUNG</t>
  </si>
  <si>
    <t>VRF: AM140KXMDGH</t>
  </si>
  <si>
    <t>VRF: AM040KXMDEH</t>
  </si>
  <si>
    <t>VRF: AC035RXADKG</t>
  </si>
  <si>
    <t>VRF: AJ080TXJ4KG</t>
  </si>
  <si>
    <t>VRF: AM060NXMDER</t>
  </si>
  <si>
    <t>VRF: AM080MXMDGH</t>
  </si>
  <si>
    <t>VRF:  AC071RXADKG</t>
  </si>
  <si>
    <t>VRF: AM100KXMDGH</t>
  </si>
  <si>
    <t xml:space="preserve">VRF: AM120KXMDGH </t>
  </si>
  <si>
    <t>VRF: AC052RXADKG</t>
  </si>
  <si>
    <t>Jednostka kasetonowa system Jednostka SAMSUNG</t>
  </si>
  <si>
    <t>AC090MXADNH</t>
  </si>
  <si>
    <t>AC140MXADNH</t>
  </si>
  <si>
    <t xml:space="preserve"> AC060MXADNH</t>
  </si>
  <si>
    <t>Jednostka SAMSUNG</t>
  </si>
  <si>
    <t>AC120MXADNH</t>
  </si>
  <si>
    <t>AC052MXADNH</t>
  </si>
  <si>
    <t>AM120JXVHGH</t>
  </si>
  <si>
    <t>AM160JXVHGH</t>
  </si>
  <si>
    <t>Jednostki zewnętrzne split TOSHIBA</t>
  </si>
  <si>
    <t>GP-1101AT8-E</t>
  </si>
  <si>
    <t>GP561ATP-E</t>
  </si>
  <si>
    <t xml:space="preserve">Jednostki wewnętrzene </t>
  </si>
  <si>
    <t>B9LXP3HR800069N</t>
  </si>
  <si>
    <t>B9LXP3HR800104P</t>
  </si>
  <si>
    <t>B9LXP3HR800092E</t>
  </si>
  <si>
    <t>B9LXP3HR800088H</t>
  </si>
  <si>
    <t>B9LXP3HR800090Z</t>
  </si>
  <si>
    <t>B9LXP3HR8000085R</t>
  </si>
  <si>
    <t>BF5LP3HR300142J</t>
  </si>
  <si>
    <t>BF5LP3HR3000085H</t>
  </si>
  <si>
    <t>BF5LP3HR300087Y</t>
  </si>
  <si>
    <t>BF5LP3HR800031J</t>
  </si>
  <si>
    <t>BF5LP3HR800024W</t>
  </si>
  <si>
    <t>BF5LP3HR300022X</t>
  </si>
  <si>
    <t>BF5LPHR300142M</t>
  </si>
  <si>
    <t>BF5LP3HR300177Y</t>
  </si>
  <si>
    <t>BF5LP3HR300091E</t>
  </si>
  <si>
    <t>BF5LP3HR300175L</t>
  </si>
  <si>
    <t>BF5LP3HR300156D</t>
  </si>
  <si>
    <t>BF5LP3HR30011H</t>
  </si>
  <si>
    <t>BF5NP3HR300129J</t>
  </si>
  <si>
    <t>BF5MP3HR600002P</t>
  </si>
  <si>
    <t>B9LXP3HRN400008K</t>
  </si>
  <si>
    <t>B9LXP3HR700003E</t>
  </si>
  <si>
    <t>B9LXP3HR8000098R</t>
  </si>
  <si>
    <t>B9LXP3HR800119H</t>
  </si>
  <si>
    <t>B9LXP3HR500126K</t>
  </si>
  <si>
    <t>B9LXP3HR500144H</t>
  </si>
  <si>
    <t>B9LXP3HR500127Z</t>
  </si>
  <si>
    <t>BF5LP3HR300171X</t>
  </si>
  <si>
    <t>BF5LP3HR300178W</t>
  </si>
  <si>
    <t>BF5LP3HR800028F</t>
  </si>
  <si>
    <t>BF5LP3HR800029A</t>
  </si>
  <si>
    <t>BF5LP3HR700048M</t>
  </si>
  <si>
    <t>BF5LP3HR300039L</t>
  </si>
  <si>
    <t>BF5LP3HR8000025E</t>
  </si>
  <si>
    <t>BF5LP3HR300149Z</t>
  </si>
  <si>
    <t>BF5LP3HR800038E</t>
  </si>
  <si>
    <t>BF5LP3HR3000067T</t>
  </si>
  <si>
    <t>BF5LP3HR300080M</t>
  </si>
  <si>
    <t>BF5LP3HR800022N</t>
  </si>
  <si>
    <t>BF5NP3HR300046L</t>
  </si>
  <si>
    <t>BF5MP3HR500071H</t>
  </si>
  <si>
    <t>B9LXP3HR500044W</t>
  </si>
  <si>
    <t>B9LXP3HR800101A</t>
  </si>
  <si>
    <t>B9LXP3HR800089D</t>
  </si>
  <si>
    <t>B9LXP3HR800099P</t>
  </si>
  <si>
    <t>B9LXP3HR8000094V</t>
  </si>
  <si>
    <t>B9LXP3HR800107D</t>
  </si>
  <si>
    <t>BF5LP3HR300148E</t>
  </si>
  <si>
    <t>BF5LP3HR300169D</t>
  </si>
  <si>
    <t>BF5LP3HR300161P</t>
  </si>
  <si>
    <t>BF5LP3HR8000026Y</t>
  </si>
  <si>
    <t>BF5LP3HR8000034M</t>
  </si>
  <si>
    <t>BF5LP3HR800037W</t>
  </si>
  <si>
    <t>BF5LP3HR300157T</t>
  </si>
  <si>
    <t>BF5LP3HR300079D</t>
  </si>
  <si>
    <t>BF5LP3HR300012P</t>
  </si>
  <si>
    <t>BF5LP3HR700046W</t>
  </si>
  <si>
    <t>BF5LP3HR800040T</t>
  </si>
  <si>
    <t>BFLP3HR800032X</t>
  </si>
  <si>
    <t>BF5NP3HR300050A</t>
  </si>
  <si>
    <t>BF5MP3HR300207N</t>
  </si>
  <si>
    <t>B9LXP3HR800108B</t>
  </si>
  <si>
    <t>BF5MP3HR500057P</t>
  </si>
  <si>
    <t>BF5MP3HR500072J</t>
  </si>
  <si>
    <t>BF5MP3HR500061W</t>
  </si>
  <si>
    <t>BF5MP3HR400010V</t>
  </si>
  <si>
    <t>BF5MP3HR500066K</t>
  </si>
  <si>
    <t>BF5MP3HR300072W</t>
  </si>
  <si>
    <t>B9LXP3HR500156R</t>
  </si>
  <si>
    <t>B9LXP3HR500151D</t>
  </si>
  <si>
    <t>B9LXP3HR800103R</t>
  </si>
  <si>
    <t>BF5LP3HR3000184P</t>
  </si>
  <si>
    <t>BF5LP3HR700044V</t>
  </si>
  <si>
    <t>BF5LP3HR300172B</t>
  </si>
  <si>
    <t>BF5LP3HR300092Z</t>
  </si>
  <si>
    <t>BF5LP3HR300133A</t>
  </si>
  <si>
    <t>BF5LP3HR300174P</t>
  </si>
  <si>
    <t>BF5LP3HR300153N</t>
  </si>
  <si>
    <t>BF4LP3HR300174P</t>
  </si>
  <si>
    <t>BF5MP3HR5000068Y</t>
  </si>
  <si>
    <t>BF5MP3HR5000065B</t>
  </si>
  <si>
    <t>BF5MP3HR5000070R</t>
  </si>
  <si>
    <t>BF5MP3HR300208K</t>
  </si>
  <si>
    <t>BF5MP3HR300103W</t>
  </si>
  <si>
    <t>BF5MP3HR300111H</t>
  </si>
  <si>
    <t>B9LXP3HR500116A</t>
  </si>
  <si>
    <t>B9LXP3HR800071L</t>
  </si>
  <si>
    <t>B9LXP3HR8000059E</t>
  </si>
  <si>
    <t>BF5LP3HR300127H</t>
  </si>
  <si>
    <t>BF5LP3HR300018K</t>
  </si>
  <si>
    <t>BF5LP3HR300097P</t>
  </si>
  <si>
    <t>BF5LP3HR300158R</t>
  </si>
  <si>
    <t>BF5LP3HR300139B</t>
  </si>
  <si>
    <t>BF5LP3HR300152W</t>
  </si>
  <si>
    <t>BF5LP3HR3000096H</t>
  </si>
  <si>
    <t>BF5LP3HR300167K</t>
  </si>
  <si>
    <t>BF5LP3HR300163F</t>
  </si>
  <si>
    <t>BF5LP3HR300166N</t>
  </si>
  <si>
    <t>BF5LP3HR300160H</t>
  </si>
  <si>
    <t>BF5NP3HR300052E</t>
  </si>
  <si>
    <t>BF5MP3HR4000013X</t>
  </si>
  <si>
    <t>BF5MP3HR5000059X</t>
  </si>
  <si>
    <t>BF5MP3HR400015K</t>
  </si>
  <si>
    <t>BF5MP3HR300075J</t>
  </si>
  <si>
    <t>BF5MP3HR300070F</t>
  </si>
  <si>
    <t>B9LXP3HR800100F</t>
  </si>
  <si>
    <t>B9LXP3HR800072R</t>
  </si>
  <si>
    <t>B9LXP3HRB00110J</t>
  </si>
  <si>
    <t>B9LXP3HR800055M</t>
  </si>
  <si>
    <t xml:space="preserve">Jednostki wewnętrzne Split- </t>
  </si>
  <si>
    <t>RM-56KRTP-E</t>
  </si>
  <si>
    <t>Jednostki wewnętrzne Split-</t>
  </si>
  <si>
    <t>RM-1101CTP-E</t>
  </si>
  <si>
    <t xml:space="preserve">Centrale wentylacyjne: C1 -KLIMOR EVO-S COMPACT 3200                                                              
</t>
  </si>
  <si>
    <t xml:space="preserve">  (S/N 220254202593000001)              </t>
  </si>
  <si>
    <t xml:space="preserve">C2- EVO-S COMPACT 0400 </t>
  </si>
  <si>
    <t xml:space="preserve">(S/N 220254202594000001)           </t>
  </si>
  <si>
    <t xml:space="preserve">C10- EVO-S COMPACT 5100 </t>
  </si>
  <si>
    <t xml:space="preserve">(S/N 220254202602000001) </t>
  </si>
  <si>
    <t xml:space="preserve">C11- KLIMOR EVO-T 4100 </t>
  </si>
  <si>
    <t xml:space="preserve">C12- EVO-S COMPACT 0300 </t>
  </si>
  <si>
    <t>(S/N 220254202604000001)</t>
  </si>
  <si>
    <t xml:space="preserve">C14- EVO-T+8000 RR </t>
  </si>
  <si>
    <t xml:space="preserve">C17- EVO-S 5310 (S/N 220254202606000001) </t>
  </si>
  <si>
    <t xml:space="preserve">C18- EVO-S COMPACT 5100 </t>
  </si>
  <si>
    <t xml:space="preserve">(S/N 220254202607000001) </t>
  </si>
  <si>
    <t xml:space="preserve">C19- EVO-T 4100 </t>
  </si>
  <si>
    <t xml:space="preserve">C20- EVO-S COMPACT 5100 </t>
  </si>
  <si>
    <t>BUDYNEK NR 179</t>
  </si>
  <si>
    <t xml:space="preserve">B1C1  - Optima </t>
  </si>
  <si>
    <t>NW-5-P-WP-Hw-We-6300/6500</t>
  </si>
  <si>
    <t xml:space="preserve">B1C2  - Optima </t>
  </si>
  <si>
    <t>NW-5-L-WP-Hw/CHf-T1-We-5000/5000</t>
  </si>
  <si>
    <t>B1C3  - Optima</t>
  </si>
  <si>
    <t>NW-6-P-WO-Hw/CHf-T1-We-10000/9700</t>
  </si>
  <si>
    <t xml:space="preserve">B1C7  - Optima </t>
  </si>
  <si>
    <t>NW-2-L-Hw-We-2000/2000</t>
  </si>
  <si>
    <t xml:space="preserve">B1C8 – Optima </t>
  </si>
  <si>
    <t>TURKUS-3S-L-WO-Hw-We-4000/4000</t>
  </si>
  <si>
    <t xml:space="preserve">B1C4 – Opal compact </t>
  </si>
  <si>
    <t>WO 3-P/K-He</t>
  </si>
  <si>
    <t xml:space="preserve">B1C5 – Opal compact </t>
  </si>
  <si>
    <t xml:space="preserve">B1C6 – Opal compact </t>
  </si>
  <si>
    <t xml:space="preserve">B1C9 – Opal compact </t>
  </si>
  <si>
    <t>WO 2-P/K-He</t>
  </si>
  <si>
    <t xml:space="preserve">B1C10 – Opal compact </t>
  </si>
  <si>
    <t xml:space="preserve">B1C11 – Opal compact </t>
  </si>
  <si>
    <t xml:space="preserve">B1C12 – Opal compact </t>
  </si>
  <si>
    <t xml:space="preserve">B1C13 – Opal compact </t>
  </si>
  <si>
    <t>WO 1-P/K-He</t>
  </si>
  <si>
    <t>B1C14 – Opal compact</t>
  </si>
  <si>
    <t xml:space="preserve"> PP 2-P/K-He</t>
  </si>
  <si>
    <t>Klimatyzatory SAMSUNG</t>
  </si>
  <si>
    <t>BUDYNEK NR 180</t>
  </si>
  <si>
    <t>B1C2  - Optima</t>
  </si>
  <si>
    <t xml:space="preserve"> NW-5-L-WP-Hw/CHf-T1-We-5000/5000</t>
  </si>
  <si>
    <t xml:space="preserve">B1C3  - Optima </t>
  </si>
  <si>
    <t>Jednostka zewnętrzna: Agregaty central wentylacyjnych (C2 i C3)</t>
  </si>
  <si>
    <t xml:space="preserve">Jednostka zewnętrzna: Agregaty sal szkoleniowych </t>
  </si>
  <si>
    <t>Jednostka zewnętrzna: Agregaty sal telewizyjnych</t>
  </si>
  <si>
    <t>Jednostka zewnętrzna: Agregaty BPD, PPD</t>
  </si>
  <si>
    <t xml:space="preserve">Jednostka wewnętrzna: AC071MN4PKH/EU </t>
  </si>
  <si>
    <t>BUDYNEK NR 181</t>
  </si>
  <si>
    <t>Jednostka zewnętrzna: Agregaty SAMSUNG</t>
  </si>
  <si>
    <t>BUDYNEK NR 187</t>
  </si>
  <si>
    <t xml:space="preserve">Agregat Split Mitsubishi Electric
JEDNOSTKA ZEWNĘTRZNA </t>
  </si>
  <si>
    <t xml:space="preserve">GM-301ATP-E </t>
  </si>
  <si>
    <t xml:space="preserve">Mitsubishi Electric
JEDNOSTKA WEWNĘTRZNA </t>
  </si>
  <si>
    <t xml:space="preserve">RM-301KRTP-E </t>
  </si>
  <si>
    <t xml:space="preserve">AC120 RXADNG/EU </t>
  </si>
  <si>
    <t xml:space="preserve">Mitsubishi Electric
JEDNOSTKA KASETOWA WEWNĘTRZNA </t>
  </si>
  <si>
    <t xml:space="preserve">PLA-ZM125EA </t>
  </si>
  <si>
    <t xml:space="preserve">Agregat VRF Mitsubishi Electric 
JEDNOSTKA ZEWNĘTRZNA </t>
  </si>
  <si>
    <t xml:space="preserve">AM050 NXMDGR/EU </t>
  </si>
  <si>
    <t xml:space="preserve">Mitsubishi Electric 
JEDNOSTKA KASETOWA WEWNĘTRZNA </t>
  </si>
  <si>
    <t>PMFY-P20VBM-E</t>
  </si>
  <si>
    <t xml:space="preserve">AM080 FXMDGH/EU </t>
  </si>
  <si>
    <t xml:space="preserve"> Mitsubishi Electric 
JEDNOSTKA KASETOWA WEWNĘTRZNA </t>
  </si>
  <si>
    <t>PLFY-P32VFM-E</t>
  </si>
  <si>
    <t xml:space="preserve">AM040 FXMDGH/EU </t>
  </si>
  <si>
    <t>PLFY-P50VFM-E</t>
  </si>
  <si>
    <t xml:space="preserve">Agregat VRF Mitsubishi Electric JEDNOSTKA ZEWNĘTRZNA </t>
  </si>
  <si>
    <t>AM040 NXMDGR/EU</t>
  </si>
  <si>
    <t xml:space="preserve">Agregat Split Mitsubishi Electric 
JEDNOSTKA ZEWNĘTRZNA </t>
  </si>
  <si>
    <t>MUY-TP35VF</t>
  </si>
  <si>
    <t xml:space="preserve">Mitsubishi Electric 
JEDNOSTKA WEWNĘTRZNA </t>
  </si>
  <si>
    <t>MSY-TP35VF</t>
  </si>
  <si>
    <t xml:space="preserve"> Mitsubishi Electric 
JEDNOSTKA WEWNĘTRZNA </t>
  </si>
  <si>
    <t>agregat wody lodowej CLIVET</t>
  </si>
  <si>
    <t>WSAT-XEE EXC D 802 S.C. PED</t>
  </si>
  <si>
    <t>Centrala C1 ClimaGold</t>
  </si>
  <si>
    <t>Optima Compact Monoblock - NW - 15M - P-WO-Hw/CHw-T1-We-4500/4400</t>
  </si>
  <si>
    <t>Centrala C2 ClimaGold</t>
  </si>
  <si>
    <t>Optima Compact Monoblock - NW - 13M - P-WP-Hw-We-2500/2500</t>
  </si>
  <si>
    <t>Centrala C3 ClimaGold</t>
  </si>
  <si>
    <t>Optima Compact Monoblock - NW-14M-P-WP-Hw-We-3800/3800</t>
  </si>
  <si>
    <t>Centrala C4 ClimaGold</t>
  </si>
  <si>
    <t>Optima Compact Monoblock-NW-16M-P-WO-Hw/Chw-T1-We-8000/8000</t>
  </si>
  <si>
    <t>Centrala C5 ClimaGold</t>
  </si>
  <si>
    <t>Optima TURKUS-NW-3-P-WP/Re-Hw-We/2700/2700</t>
  </si>
  <si>
    <t>Centrala C6 ClimaGold</t>
  </si>
  <si>
    <t>Optima Compact Monoblock-NW-11M-P-WO-Hw/Chw-T1-We-1300/1300</t>
  </si>
  <si>
    <t>Centrala C7 ClimaGold</t>
  </si>
  <si>
    <t>Optima Compact Monoblock-NW-15M-P-WO-Hw/Chw-T1-We-6000/6000</t>
  </si>
  <si>
    <t>Centrala C8 ClimaGold</t>
  </si>
  <si>
    <t>Optima Compact-NW-17-P-WO-Hw/Chw-T1-We-11000/11000</t>
  </si>
  <si>
    <t>Centrala C9 ClimaGold</t>
  </si>
  <si>
    <t xml:space="preserve">Opal Compact WO-2-/-600/600-260/200 </t>
  </si>
  <si>
    <t>Nagrzewnica i chłodnica kanałowa typ OPAL-N-1_P-Hw/Chw-We-600</t>
  </si>
  <si>
    <t>Centrala C10 ClimaGold</t>
  </si>
  <si>
    <t>Optima Compact-NW-19-P-WO-Hw/Chw-T1-We-26000/26000</t>
  </si>
  <si>
    <t>BUDYNEK NR 191</t>
  </si>
  <si>
    <t xml:space="preserve">Mitshubishi Electric VRF JEDNOSTKA ZEWNĘTRZNA </t>
  </si>
  <si>
    <t>PUHY-P400YNW-A2</t>
  </si>
  <si>
    <t xml:space="preserve">Mitshubishi Electric VRF 
JEDNOSTKA WEWNĘTRZNA </t>
  </si>
  <si>
    <t xml:space="preserve">PLFY-P32VFM-E </t>
  </si>
  <si>
    <t xml:space="preserve">Mitshubishi Electric
JEDNOSTKA ZEWNĘTRZNA </t>
  </si>
  <si>
    <t>MUY-TP35VF-E1</t>
  </si>
  <si>
    <t xml:space="preserve">Mitshubishi Electric 
JEDNOSTKA WEWNĘTRZNA </t>
  </si>
  <si>
    <t>MZS-AP20CGK</t>
  </si>
  <si>
    <t>MXZ-5F102VF-E1</t>
  </si>
  <si>
    <t>MSY-TP35VF-E1</t>
  </si>
  <si>
    <t xml:space="preserve">Agregat wody lodowej AERMEX </t>
  </si>
  <si>
    <t>ANL080</t>
  </si>
  <si>
    <t>ANL 202</t>
  </si>
  <si>
    <t>Centrala wentylacyjna - ClimaGold</t>
  </si>
  <si>
    <t>Optima Compact-NW-14-L-WO/RE-Hw/CHw-We-3000/3000</t>
  </si>
  <si>
    <t>Optima Compact-NW-14-P-WO/RE-Hw/CHw-We-3000/3000</t>
  </si>
  <si>
    <t>Optima Compact- Monoblock-NW-10M-P-WO-Hw/CHf-T1-We-990/980</t>
  </si>
  <si>
    <t>pal Compact-PP-3-L/K-Hw/660/670-200/200</t>
  </si>
  <si>
    <t>Nawilżacz parowy z wytwornicą pary
 Carel Adriatic Sp. z o.o.</t>
  </si>
  <si>
    <t>UE005YL001</t>
  </si>
  <si>
    <t xml:space="preserve">Osuszacz, prod Lewaco, </t>
  </si>
  <si>
    <t>model BDHM 75R</t>
  </si>
  <si>
    <t>Tłumik elastyczny producent Alnor</t>
  </si>
  <si>
    <t>Zamontowany na nawiew i wywiew z central 5NWS typ SLEFL  dn 250 L=1000</t>
  </si>
  <si>
    <t>BUDYNEK  NR 192</t>
  </si>
  <si>
    <t>Opal Compact-PP-3-L/K-Hw/660/670-200/200</t>
  </si>
  <si>
    <t xml:space="preserve">BUDYNEK  NR 189 </t>
  </si>
  <si>
    <t>Jednostka zewnętrzna Mitsubishi Electric</t>
  </si>
  <si>
    <t>CAC R32 230VAC026RXADKG/EU</t>
  </si>
  <si>
    <t>Jednostka wewnętrzna kasetonowa 4-kierunkowa Mitsubishi Electric MINI Wind Free</t>
  </si>
  <si>
    <t>CAC R32AC026RNNDKG/EU</t>
  </si>
  <si>
    <t xml:space="preserve"> Jednostka zewnętrzna Mitsubishi Electric</t>
  </si>
  <si>
    <t>Jenostka wewnętrzna  Mitsubishi Electric</t>
  </si>
  <si>
    <t xml:space="preserve"> MSY-TP35VF</t>
  </si>
  <si>
    <t>MUY-TP35VF-E</t>
  </si>
  <si>
    <t xml:space="preserve"> MSY-TP35VF </t>
  </si>
  <si>
    <t xml:space="preserve"> MUY-TP35VF-E1</t>
  </si>
  <si>
    <t xml:space="preserve">Jednostka zewnętrzna Mitsubishi Electric </t>
  </si>
  <si>
    <t xml:space="preserve"> SUZ-M25VA </t>
  </si>
  <si>
    <t xml:space="preserve">SLZ-M25FA2 </t>
  </si>
  <si>
    <t xml:space="preserve"> PUHY-P250YNW-A2</t>
  </si>
  <si>
    <t xml:space="preserve"> PUMY-SP112VKM2</t>
  </si>
  <si>
    <t xml:space="preserve"> PLFY-P50VFM-E </t>
  </si>
  <si>
    <t>Agregat wody lodowej Clivet</t>
  </si>
  <si>
    <t>WSAT-YSC4 225.6 EXC SC CCM CREFB EVPHE D 1 PM</t>
  </si>
  <si>
    <t xml:space="preserve"> WSAT-YSI 20.2 400TNHYGI VENDC PM MOB</t>
  </si>
  <si>
    <t xml:space="preserve">Instalacja z urządzeniami i armaturą </t>
  </si>
  <si>
    <t>Centrala wentylacyjna  1N-1W</t>
  </si>
  <si>
    <t>Optima Compact - Monoblock - NW-12M-P-WP-Hw-T1-We-1710/1710</t>
  </si>
  <si>
    <t>Centrala wentylacyjna  2N-2W</t>
  </si>
  <si>
    <t>Optima Compact - Monoblock - NW-12M-L-WP-Hw-T1-We-2200/2360</t>
  </si>
  <si>
    <t>Centrala wentylacyjna  3N-3W</t>
  </si>
  <si>
    <t>Optima  - NW-2L-WO-Hw/CHw-T1-We-1830/1830</t>
  </si>
  <si>
    <t>Centrala wentylacyjna  4N-4W</t>
  </si>
  <si>
    <t>Optima Compact - Monoblock - NW-15M-P-WP-Hw/CHw-T1-We-4940/4810</t>
  </si>
  <si>
    <t>Centrala wentylacyjna  5N-5W</t>
  </si>
  <si>
    <t>Optima Compact - Monoblock - NW-14M-L-WP-Hw/CHw-T1-We-3130/3130</t>
  </si>
  <si>
    <t>Centrala wentylacyjna  7N-7W</t>
  </si>
  <si>
    <t>Optima Compact - NW-19-L-WO-Hw/CHw-D-25500/25800</t>
  </si>
  <si>
    <t>Centrala wentylacyjna  8N-8W</t>
  </si>
  <si>
    <t>Optima Compact - NW-19-P-WO-Hw/CHw-D-22500/22700</t>
  </si>
  <si>
    <t>Centrala wentylacyjna  9N-9W</t>
  </si>
  <si>
    <t xml:space="preserve"> Optima Compact - NW-18-P-WO-Hw/CHw-T1-D-15880/15130</t>
  </si>
  <si>
    <t>Centrala wentylacyjna  10N-10W</t>
  </si>
  <si>
    <t>Optima Compact - NW-18-L-WO-Hw/CHw-T1-D-15800/15050</t>
  </si>
  <si>
    <t>Centrala wentylacyjna  11N-11W</t>
  </si>
  <si>
    <t xml:space="preserve"> Optima Compact - NW-18-P-WP-Hw/CHw-D-13300/13840</t>
  </si>
  <si>
    <t>Centrala wentylacyjna  12N-12</t>
  </si>
  <si>
    <t>Optima Compact - Monoblock - NW-14M-P-WP-Hw/CHw-D-3080/2900</t>
  </si>
  <si>
    <t>Centrala wentylacyjna  13N-13W</t>
  </si>
  <si>
    <t>Centrala wentylacyjna  14N-14W</t>
  </si>
  <si>
    <t>Optima Compact - Monoblock - NW-11M-L-WO-Hw/CHw-T1-D-1200/1040</t>
  </si>
  <si>
    <t>Centrala wentylacyjna  15N-15W</t>
  </si>
  <si>
    <t>Optima Compact - Monoblock - NW-13M-L-WO-Hw/CHw-T1-D-1920/1690</t>
  </si>
  <si>
    <t>Centrala wentylacyjna  16N-16W</t>
  </si>
  <si>
    <t xml:space="preserve"> Optima Compact Monoblock - NW-13M-P-WP-Hw/CHw-T1-D-2240/2320</t>
  </si>
  <si>
    <t>Wentylator Vortice</t>
  </si>
  <si>
    <t>RF/4-200S</t>
  </si>
  <si>
    <t>RF/4-160S</t>
  </si>
  <si>
    <t>RF/4-125S</t>
  </si>
  <si>
    <t xml:space="preserve">Wentylator kanałowy wraz z regulatorem </t>
  </si>
  <si>
    <t>TD-1300/250 Silent Ecowat</t>
  </si>
  <si>
    <t xml:space="preserve">Filtr kanałowy </t>
  </si>
  <si>
    <t>DF 160 EU52</t>
  </si>
  <si>
    <t>Nagrzewnica kanałowa z automatyką VENTURE  INDUSTRIES</t>
  </si>
  <si>
    <t xml:space="preserve">DH-R-200/30 T </t>
  </si>
  <si>
    <t>DH-R-200/45 T</t>
  </si>
  <si>
    <t xml:space="preserve">Osuszacz mobilny Lewaco </t>
  </si>
  <si>
    <t>DHB 80</t>
  </si>
  <si>
    <t>DHB 52</t>
  </si>
  <si>
    <t>Przepustnica regulacyjna</t>
  </si>
  <si>
    <t>Przepustnica jednopłaszczyznowa</t>
  </si>
  <si>
    <t>Czerpnia dachowa</t>
  </si>
  <si>
    <t xml:space="preserve">Wyrzutnia dachowa na podstawie dachowej </t>
  </si>
  <si>
    <r>
      <t>Przewody wentylacyjne w [m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]</t>
    </r>
  </si>
  <si>
    <t>z blachy stalowej, kołowe, typ S(Spiro)</t>
  </si>
  <si>
    <t>KOMPLEKS   Siedlce</t>
  </si>
  <si>
    <t>BUDYNEK Nr 10</t>
  </si>
  <si>
    <t>Klimatyzator DAIKIN</t>
  </si>
  <si>
    <t>FTX N60LV1B9 K001768</t>
  </si>
  <si>
    <t>SIMPLY</t>
  </si>
  <si>
    <t>JEDN. 7SB022181</t>
  </si>
  <si>
    <t>KOMPLEKS Garwolin</t>
  </si>
  <si>
    <t>BUDYNEK Nr 2</t>
  </si>
  <si>
    <t>Klimatyzator Bosch Climate 5000</t>
  </si>
  <si>
    <t>JEDN.RAC3,5-2IBW</t>
  </si>
  <si>
    <t>KOMPLEKS Życzyn</t>
  </si>
  <si>
    <t>BUDYNEK Nr 1</t>
  </si>
  <si>
    <t>Klimatyzator MITSHUBISHI</t>
  </si>
  <si>
    <t>JEDN. SRC 35 ZSP-W</t>
  </si>
  <si>
    <t>JEDN. SRC 45 ZSP-S</t>
  </si>
  <si>
    <t>KOMPLEKS Siedlce</t>
  </si>
  <si>
    <t>KOMPLEKS  Siedlce</t>
  </si>
  <si>
    <t>BUDYNEK</t>
  </si>
  <si>
    <t>RAZEM ZADANIE 1</t>
  </si>
  <si>
    <t>FORMULARZ CENOWY - ZADANIE 1</t>
  </si>
  <si>
    <t>FORMULARZ CENOWY - ZADANIE 2</t>
  </si>
  <si>
    <t>KOMPLEKS Warszawa Wesoła</t>
  </si>
  <si>
    <t>Klimatyzator SANYO</t>
  </si>
  <si>
    <t>SAP - KR 12AEH/SAP-CR 12EAH</t>
  </si>
  <si>
    <t>Klimatyzator SAMSUNG</t>
  </si>
  <si>
    <t>AQ18TSN/AQ18TSBX</t>
  </si>
  <si>
    <t>MUZ-AP35VG  zewnętrzny  MITSUBISHI</t>
  </si>
  <si>
    <t>MSZ-AP35VGK wewnętrzny MITSUBISHI</t>
  </si>
  <si>
    <t>BUDYNEK NR 2</t>
  </si>
  <si>
    <t>jednostka zewn.
MITSUBISHI HEAVY</t>
  </si>
  <si>
    <t>FDC125VSA - AD8001644TF</t>
  </si>
  <si>
    <t>jednostka wewn.
MITSUBISHI HEAVY</t>
  </si>
  <si>
    <t xml:space="preserve">FDE125VG - AD0900271XK </t>
  </si>
  <si>
    <t xml:space="preserve">Centrala Nan-Poltheen </t>
  </si>
  <si>
    <t>DP 10/14X Basic SL</t>
  </si>
  <si>
    <t xml:space="preserve"> DP 2/5X Basic SP</t>
  </si>
  <si>
    <t>DP 2/5RX By-pas SL</t>
  </si>
  <si>
    <t>BUDYNEK NR 3</t>
  </si>
  <si>
    <t>Klimatyzator jedn. Wewnętrzna</t>
  </si>
  <si>
    <t xml:space="preserve">AUGH 009070 </t>
  </si>
  <si>
    <t>AUGH 009071</t>
  </si>
  <si>
    <t>AUGH 009072</t>
  </si>
  <si>
    <t>Klimatyzator jedn. zewnętrzna</t>
  </si>
  <si>
    <t>AOUGH 18LAT3 T003178</t>
  </si>
  <si>
    <t>BUDYNEK NR 4</t>
  </si>
  <si>
    <t xml:space="preserve">Agregat klimatyzacji </t>
  </si>
  <si>
    <t>AUX mini VRF</t>
  </si>
  <si>
    <t>Centrala Kl/Wentylacyjna</t>
  </si>
  <si>
    <t xml:space="preserve">GOLD 25 RX </t>
  </si>
  <si>
    <t>agregat wody lodowej LENOX</t>
  </si>
  <si>
    <t>EAR 0472SM4HN</t>
  </si>
  <si>
    <t xml:space="preserve">Klimatyzator Lenox </t>
  </si>
  <si>
    <t>SX HD3IR</t>
  </si>
  <si>
    <t xml:space="preserve"> SX HD2IR</t>
  </si>
  <si>
    <t xml:space="preserve">Klimatyzator 
DAIKIN </t>
  </si>
  <si>
    <t xml:space="preserve">RXS 35D3 VMB </t>
  </si>
  <si>
    <t>FTXS 35D3 VMW</t>
  </si>
  <si>
    <t xml:space="preserve">Klimatyzator </t>
  </si>
  <si>
    <t>HC 123 SX-2P</t>
  </si>
  <si>
    <t xml:space="preserve"> centrala wentylacyjna</t>
  </si>
  <si>
    <t>23LX 0404</t>
  </si>
  <si>
    <t>BUDYNEK NR 17</t>
  </si>
  <si>
    <t>Klimatyzator  jedn. zewn.
MIDEA</t>
  </si>
  <si>
    <t xml:space="preserve">M40-36FN8-Q </t>
  </si>
  <si>
    <t>Klimatyzator  jedn.  zewn.
MIDEA</t>
  </si>
  <si>
    <t>M50-42FN8-Q</t>
  </si>
  <si>
    <t xml:space="preserve"> Klimatyzator  jedn. wewn.
MIDEA</t>
  </si>
  <si>
    <t>MB-09N8D6-</t>
  </si>
  <si>
    <t xml:space="preserve"> Klimatyzator  jedn.  wewn.
MIDEA</t>
  </si>
  <si>
    <t>MB-12N28D6-I</t>
  </si>
  <si>
    <t xml:space="preserve">MOTS-27HFN1+QRDO </t>
  </si>
  <si>
    <t>MIDEA</t>
  </si>
  <si>
    <t xml:space="preserve">MTIR-27HFN1+QRDO </t>
  </si>
  <si>
    <t xml:space="preserve"> Klimatyzator  jedn. zewn.
MIDEA</t>
  </si>
  <si>
    <t xml:space="preserve">AHU MDV-V400W/DRN1 </t>
  </si>
  <si>
    <t>Klimatyzator  jedn. zewn.
KLIMOR</t>
  </si>
  <si>
    <t xml:space="preserve">AHU MV5-X500W/V2GN1 </t>
  </si>
  <si>
    <t>Centrala KLIMOR</t>
  </si>
  <si>
    <t>N1/W1 MCKS05</t>
  </si>
  <si>
    <t>N2/W2 MCKS05</t>
  </si>
  <si>
    <t>Centrala podwieszana 
KLIMOR</t>
  </si>
  <si>
    <t>KCX500/EC/LCD</t>
  </si>
  <si>
    <t>BUDYNEK NR 19</t>
  </si>
  <si>
    <t xml:space="preserve">  Klimatyzator jedn zewnętrzna</t>
  </si>
  <si>
    <t>A054UJBMR</t>
  </si>
  <si>
    <t xml:space="preserve"> Klimatyzator jedn.wewnętrzna</t>
  </si>
  <si>
    <t>AS9UFADR</t>
  </si>
  <si>
    <t xml:space="preserve">AS7UFADR </t>
  </si>
  <si>
    <t xml:space="preserve">Zawór rozprężny </t>
  </si>
  <si>
    <t>UTR - EV2</t>
  </si>
  <si>
    <t>BUDYNEK NR 33</t>
  </si>
  <si>
    <t>Toshiba   Klimatyzator jedn  zewnętrzna</t>
  </si>
  <si>
    <t xml:space="preserve">RAW-SM404ATP-E   </t>
  </si>
  <si>
    <t>Toshiba    Klimatyzator jedn wewnętrzna</t>
  </si>
  <si>
    <t xml:space="preserve">RAV-RM  1101CTP-E        </t>
  </si>
  <si>
    <t>Mitsubishi   Klimatyzator jedn zewnętrzna</t>
  </si>
  <si>
    <t xml:space="preserve">SRC1ZR-W         </t>
  </si>
  <si>
    <t>Mitsubishi   Klimatyzator jedn wewnętrzna</t>
  </si>
  <si>
    <t>BUDYNEK NR 57</t>
  </si>
  <si>
    <t>Centr.went.</t>
  </si>
  <si>
    <t>ALFA-C-05VS-DP-2</t>
  </si>
  <si>
    <t xml:space="preserve">Centr.went.Clima </t>
  </si>
  <si>
    <t>HERMES APN-1</t>
  </si>
  <si>
    <t>GOLEM-3-NW</t>
  </si>
  <si>
    <t>Agregat ogrzewczo-went.
JUWENT</t>
  </si>
  <si>
    <t>EKS-4001 POLON-ALFA</t>
  </si>
  <si>
    <t xml:space="preserve">centrala wentylacyjna </t>
  </si>
  <si>
    <t>CLIMA 16037/19</t>
  </si>
  <si>
    <t>Instalacja wyciąg spalin</t>
  </si>
  <si>
    <t xml:space="preserve">Wyciąg spalin bębn. </t>
  </si>
  <si>
    <t>P5-4601-156</t>
  </si>
  <si>
    <t>05-4718-160</t>
  </si>
  <si>
    <t>BUDYNEK NR 61</t>
  </si>
  <si>
    <t>Klimatyzator jedn wewnętrzne LG</t>
  </si>
  <si>
    <t xml:space="preserve">UVNH24GJLA2 </t>
  </si>
  <si>
    <t xml:space="preserve"> Klimatyzator jedn wnętrzne
LG</t>
  </si>
  <si>
    <t xml:space="preserve">AUUW24GAE </t>
  </si>
  <si>
    <t>Toshiba   Klimatyzator jedn zewnętrzna</t>
  </si>
  <si>
    <t xml:space="preserve">RAW-GM 1101ATP-E    </t>
  </si>
  <si>
    <t>Toshiba  Klimatyzator jedn  wewnętrzna</t>
  </si>
  <si>
    <t xml:space="preserve">RAV-RM 1101CTP-E </t>
  </si>
  <si>
    <t>BUDYNEK NR 129</t>
  </si>
  <si>
    <t>Klimatyzator
FUJITSU</t>
  </si>
  <si>
    <t>AUYA54LC/AOYA54LC
ASYG24LFCC/AOYG24LFCC</t>
  </si>
  <si>
    <t>Urządzenie dach.  - dachowe klimatyzatory chłodzące</t>
  </si>
  <si>
    <t>VOJAGER II</t>
  </si>
  <si>
    <t>Centrala went</t>
  </si>
  <si>
    <t xml:space="preserve"> G-GOLEM I-00-L</t>
  </si>
  <si>
    <t>BUDYNEK NR 137</t>
  </si>
  <si>
    <t xml:space="preserve">MSC-GA25VB </t>
  </si>
  <si>
    <t xml:space="preserve">Nagrzewnica kanałowa </t>
  </si>
  <si>
    <t>GH-200/45</t>
  </si>
  <si>
    <t>Nawiew Venture Idustries</t>
  </si>
  <si>
    <t xml:space="preserve">TD-800/200 </t>
  </si>
  <si>
    <t>GH-250/90</t>
  </si>
  <si>
    <t>GH-200/60</t>
  </si>
  <si>
    <t xml:space="preserve">TD-800/200 N </t>
  </si>
  <si>
    <t>Wyciąg  Venture Idustries</t>
  </si>
  <si>
    <t>TH500/160</t>
  </si>
  <si>
    <t>Wyciąg   Venture Idustries</t>
  </si>
  <si>
    <t>RF4/200</t>
  </si>
  <si>
    <t xml:space="preserve">System odciągania spalin </t>
  </si>
  <si>
    <t>Odciąg spalin                  BELL - SSAK</t>
  </si>
  <si>
    <t>BUDYNEK NR 154</t>
  </si>
  <si>
    <t>Centrala nawiewna VTS CLIMA</t>
  </si>
  <si>
    <t>Okapy wyciągowe FMG GORT S.A</t>
  </si>
  <si>
    <t>Wentylatory wyciągowe 
JUWENT</t>
  </si>
  <si>
    <t>BUDYNEK NR 177</t>
  </si>
  <si>
    <t>ZPAS-NET</t>
  </si>
  <si>
    <t>BUDYNEK NR 188</t>
  </si>
  <si>
    <t>Klimatyzator MITSUBISHI   zewn.</t>
  </si>
  <si>
    <t xml:space="preserve">MUZ-AP35VG-E3  </t>
  </si>
  <si>
    <t>Klimatyzator MITSUBISHI  wewn.</t>
  </si>
  <si>
    <t>MUZ-AP35VGK-E3</t>
  </si>
  <si>
    <t xml:space="preserve">centrala wentylacyjna ILNW1 </t>
  </si>
  <si>
    <t>TOPOVEX-TR04</t>
  </si>
  <si>
    <t>centrala wentylacyjna ILNW2 TOPOVEX-TR09</t>
  </si>
  <si>
    <t>TOPOVEX-TR09</t>
  </si>
  <si>
    <t xml:space="preserve">Wentylator dachowy SYSTEMAIR  </t>
  </si>
  <si>
    <t xml:space="preserve"> RFV-2-160</t>
  </si>
  <si>
    <t xml:space="preserve">Wentylator dachowy SYSTEMAIR   </t>
  </si>
  <si>
    <t>RFV-4-450T</t>
  </si>
  <si>
    <t xml:space="preserve">Nagrzewnica wodna VTS </t>
  </si>
  <si>
    <t>VOLCANO VR2</t>
  </si>
  <si>
    <t>VolcanoVR3</t>
  </si>
  <si>
    <t>System odcągów spalin NORFI</t>
  </si>
  <si>
    <t>Osuszacze powietrza</t>
  </si>
  <si>
    <t xml:space="preserve">Osuszacz </t>
  </si>
  <si>
    <t>DHM-11C</t>
  </si>
  <si>
    <t>BUDYNEK NR  189</t>
  </si>
  <si>
    <t>Klimatyzator MITSUBISHI Splitzewn.</t>
  </si>
  <si>
    <t xml:space="preserve"> MUZ-AP35VG-E3    </t>
  </si>
  <si>
    <t>Klimatyzator MITSUBISHI Split wewn.</t>
  </si>
  <si>
    <t xml:space="preserve">MUZ-AP35VGK-E3 </t>
  </si>
  <si>
    <t>centrala wentylacyjna ILNW1</t>
  </si>
  <si>
    <t xml:space="preserve"> TOPOVEX-TR04</t>
  </si>
  <si>
    <t xml:space="preserve">centrala wentylacyjna ILNW2 </t>
  </si>
  <si>
    <t>System odciągania spalin</t>
  </si>
  <si>
    <t xml:space="preserve">Osuszacze powietrza </t>
  </si>
  <si>
    <t>BUDYNEK nr 190</t>
  </si>
  <si>
    <t xml:space="preserve">Centrala </t>
  </si>
  <si>
    <t>DOMEKT S-1000-F</t>
  </si>
  <si>
    <t xml:space="preserve">Centrala wentylacyjna </t>
  </si>
  <si>
    <t>VERSO-CS-1500-F</t>
  </si>
  <si>
    <t>BUDYNEK nr 192 - na gwarancji</t>
  </si>
  <si>
    <t>Klimatyzator VRF 
JEDN ZEW.</t>
  </si>
  <si>
    <t>Klimatyzator VRF 
JEDN WEW.</t>
  </si>
  <si>
    <t>RFV/EC-160/L</t>
  </si>
  <si>
    <t>BUDYNEK nr 193 - na gwarancji</t>
  </si>
  <si>
    <t>Klimatyzator TOSHIBA JEDN ZEW.</t>
  </si>
  <si>
    <t>Split RAV-GM301ATP-E</t>
  </si>
  <si>
    <t>Klimatyzator TOSHIBA JEDN WEW.</t>
  </si>
  <si>
    <t>RAV-GM301KRTP-E</t>
  </si>
  <si>
    <t>Klimatyzator SAMSUNG JEDN ZEW.</t>
  </si>
  <si>
    <t>MULTI AJ040TXJ2KG/EU</t>
  </si>
  <si>
    <t>Klimatyzator SAMSUNG JEDN WEW.</t>
  </si>
  <si>
    <t>AJ07TXCAAWKN/EU</t>
  </si>
  <si>
    <t xml:space="preserve">Pompa ciepła DIMPLEX  </t>
  </si>
  <si>
    <t>LA40TU-2</t>
  </si>
  <si>
    <t xml:space="preserve">Nagrzewnica powietrza VTS        </t>
  </si>
  <si>
    <t xml:space="preserve">Centrala wentylacyjna
CLIMA GOLD        </t>
  </si>
  <si>
    <t>OPAL-NW-1-L-WP-Hw-We-300/150</t>
  </si>
  <si>
    <t xml:space="preserve">Centrala wentylacyjna CLIMA GOLD    Optima       </t>
  </si>
  <si>
    <t>TURKUS-NW-1-P-WO-Hw-D-830/830</t>
  </si>
  <si>
    <t xml:space="preserve">Wentylator dachowy                          </t>
  </si>
  <si>
    <t>RF/EC-315T</t>
  </si>
  <si>
    <t>RF/2-125S</t>
  </si>
  <si>
    <t xml:space="preserve">Wentylator                             </t>
  </si>
  <si>
    <t>KOMPLEKS Zielonka</t>
  </si>
  <si>
    <t>BUDYNEK Nr 81</t>
  </si>
  <si>
    <t xml:space="preserve">Split DAIKIN: </t>
  </si>
  <si>
    <t>FTKS50BVMB+RKS50BVMB</t>
  </si>
  <si>
    <t xml:space="preserve">Klimatyzator Trane: </t>
  </si>
  <si>
    <t>JUAC0115B+30TCAL0251P3</t>
  </si>
  <si>
    <t xml:space="preserve">Klimatyzator kanałowy </t>
  </si>
  <si>
    <t>GREE GUHD 42NM3FO</t>
  </si>
  <si>
    <t>BUDYNEK Nr 17</t>
  </si>
  <si>
    <t>KOMPLEKS Pilawa</t>
  </si>
  <si>
    <t>BUDYNEK Nr 3</t>
  </si>
  <si>
    <t>Wentylator ścienny WS</t>
  </si>
  <si>
    <t xml:space="preserve">Wentylator osiowy              </t>
  </si>
  <si>
    <t>WWS - 30</t>
  </si>
  <si>
    <t>BUDYNEK Nr 28</t>
  </si>
  <si>
    <t>BUDYNEK Nr 29</t>
  </si>
  <si>
    <t>BUDYNEK Nr  32 MPS</t>
  </si>
  <si>
    <t xml:space="preserve">Wentylator dachowy              </t>
  </si>
  <si>
    <t>SZJE 400V 1,1kW</t>
  </si>
  <si>
    <t>BUDYNEK Nr 44</t>
  </si>
  <si>
    <t xml:space="preserve">Wentylator dachowy           </t>
  </si>
  <si>
    <t>RAZEM ZADANIE 2</t>
  </si>
  <si>
    <r>
      <rPr>
        <b/>
        <sz val="11"/>
        <color theme="1"/>
        <rFont val="Calibri"/>
        <family val="2"/>
        <charset val="238"/>
        <scheme val="minor"/>
      </rPr>
      <t xml:space="preserve">Nr jednostki zewnętrznej: 
</t>
    </r>
    <r>
      <rPr>
        <sz val="11"/>
        <color theme="1"/>
        <rFont val="Calibri"/>
        <family val="2"/>
        <charset val="238"/>
        <scheme val="minor"/>
      </rPr>
      <t xml:space="preserve">K35WI/O
</t>
    </r>
    <r>
      <rPr>
        <b/>
        <sz val="11"/>
        <rFont val="Calibri"/>
        <family val="2"/>
        <charset val="238"/>
        <scheme val="minor"/>
      </rPr>
      <t xml:space="preserve">Nr jednostki wewnętrznej:
</t>
    </r>
    <r>
      <rPr>
        <sz val="11"/>
        <color theme="1"/>
        <rFont val="Calibri"/>
        <family val="2"/>
        <charset val="238"/>
        <scheme val="minor"/>
      </rPr>
      <t>K35WI/O</t>
    </r>
  </si>
  <si>
    <r>
      <t xml:space="preserve">Nr jednostki zewnętrznej: 
SE9EQ UA3
</t>
    </r>
    <r>
      <rPr>
        <sz val="11"/>
        <rFont val="Calibri"/>
        <family val="2"/>
        <charset val="238"/>
        <scheme val="minor"/>
      </rPr>
      <t xml:space="preserve">Nr jednostki wewnętrznej:
</t>
    </r>
    <r>
      <rPr>
        <sz val="11"/>
        <color theme="1"/>
        <rFont val="Calibri"/>
        <family val="2"/>
        <charset val="238"/>
        <scheme val="minor"/>
      </rPr>
      <t>S09EQNSJ</t>
    </r>
  </si>
  <si>
    <r>
      <t xml:space="preserve">Nr jednostki zewnętrznej: 
S12EQUA3
</t>
    </r>
    <r>
      <rPr>
        <sz val="11"/>
        <rFont val="Calibri"/>
        <family val="2"/>
        <charset val="238"/>
        <scheme val="minor"/>
      </rPr>
      <t xml:space="preserve">Nr jednostki wewnętrznej:
</t>
    </r>
    <r>
      <rPr>
        <sz val="11"/>
        <color theme="1"/>
        <rFont val="Calibri"/>
        <family val="2"/>
        <charset val="238"/>
        <scheme val="minor"/>
      </rPr>
      <t>S12EQNSJ</t>
    </r>
  </si>
  <si>
    <r>
      <t xml:space="preserve">Nr jednostki zewnętrznej: 
S09EQUA3
</t>
    </r>
    <r>
      <rPr>
        <sz val="11"/>
        <rFont val="Calibri"/>
        <family val="2"/>
        <charset val="238"/>
        <scheme val="minor"/>
      </rPr>
      <t xml:space="preserve">Nr jednostki wewnętrznej:
</t>
    </r>
    <r>
      <rPr>
        <sz val="11"/>
        <color theme="1"/>
        <rFont val="Calibri"/>
        <family val="2"/>
        <charset val="238"/>
        <scheme val="minor"/>
      </rPr>
      <t>S09EQNSJ</t>
    </r>
  </si>
  <si>
    <t>Cena jedn. netto konserwacji  i przeglądu jednego urządzenia (zł)</t>
  </si>
  <si>
    <t>Klimatyzator MITSUBISHI
JEDNOSTKA WEWNĘTRZNA I WEWNĘTRZNA</t>
  </si>
  <si>
    <t>RFV</t>
  </si>
  <si>
    <t xml:space="preserve">Klimatyzator MITSUBISHI Single Split   JEDN ZEWNĘTRZNA I WEWENĘTRZNA  </t>
  </si>
  <si>
    <t xml:space="preserve">Centrala wentylacyjna  NW  prod. VBW    </t>
  </si>
  <si>
    <t xml:space="preserve">Wentylator  Venture Industries                               </t>
  </si>
  <si>
    <t xml:space="preserve">Wentylator osiowy oddymiający MERCOR                     </t>
  </si>
  <si>
    <t>Klimatyzator DAIKIN
JEDNOSTKA WEWNĘTRZNA
/JEDNOSTKA ZEWNĘTRZNA</t>
  </si>
  <si>
    <t>Klimatyzator Trane JEDNOSTKA WEWNĘTRZNA/JEDNOSTKA ZEWNĘTRZNA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</si>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</sst>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7" borderId="0" applyNumberFormat="0" applyBorder="0" applyAlignment="0" applyProtection="0"/>
  </cellStyleXfs>
  <cellXfs count="82">
    <xf numFmtId="0" fontId="0" fillId="0" borderId="0" xfId="0"/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164" fontId="0" fillId="4" borderId="1" xfId="0" applyNumberFormat="1" applyFont="1" applyFill="1" applyBorder="1" applyAlignment="1" applyProtection="1">
      <alignment horizontal="right" vertical="center" wrapText="1"/>
    </xf>
    <xf numFmtId="164" fontId="0" fillId="4" borderId="1" xfId="0" applyNumberFormat="1" applyFont="1" applyFill="1" applyBorder="1" applyAlignment="1" applyProtection="1">
      <alignment horizontal="center" vertical="center" wrapText="1"/>
    </xf>
    <xf numFmtId="164" fontId="13" fillId="8" borderId="1" xfId="0" applyNumberFormat="1" applyFont="1" applyFill="1" applyBorder="1" applyAlignment="1" applyProtection="1">
      <alignment horizontal="right" vertical="center"/>
    </xf>
    <xf numFmtId="164" fontId="13" fillId="8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ont="1" applyFill="1" applyBorder="1" applyAlignment="1" applyProtection="1">
      <alignment horizontal="right" vertical="center"/>
    </xf>
    <xf numFmtId="9" fontId="0" fillId="0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wrapText="1"/>
    </xf>
    <xf numFmtId="164" fontId="0" fillId="4" borderId="1" xfId="0" applyNumberFormat="1" applyFont="1" applyFill="1" applyBorder="1" applyAlignment="1" applyProtection="1">
      <alignment horizontal="right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horizontal="right" vertical="center" wrapText="1"/>
    </xf>
    <xf numFmtId="9" fontId="0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  <protection locked="0"/>
    </xf>
    <xf numFmtId="164" fontId="13" fillId="8" borderId="4" xfId="0" applyNumberFormat="1" applyFont="1" applyFill="1" applyBorder="1" applyAlignment="1" applyProtection="1">
      <alignment horizontal="right" vertical="center"/>
    </xf>
    <xf numFmtId="164" fontId="13" fillId="8" borderId="4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right" vertical="center" wrapText="1"/>
    </xf>
    <xf numFmtId="164" fontId="0" fillId="0" borderId="3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left" vertical="center" wrapText="1"/>
    </xf>
    <xf numFmtId="164" fontId="7" fillId="0" borderId="3" xfId="0" applyNumberFormat="1" applyFont="1" applyFill="1" applyBorder="1" applyAlignment="1" applyProtection="1">
      <alignment horizontal="right" vertical="center"/>
    </xf>
    <xf numFmtId="164" fontId="7" fillId="0" borderId="3" xfId="0" applyNumberFormat="1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 wrapText="1"/>
    </xf>
    <xf numFmtId="164" fontId="1" fillId="9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right" vertical="center"/>
    </xf>
    <xf numFmtId="0" fontId="13" fillId="8" borderId="4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</cellXfs>
  <cellStyles count="2">
    <cellStyle name="60% — akcent 1" xfId="1" builtinId="3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J733"/>
  <sheetViews>
    <sheetView tabSelected="1" zoomScale="83" zoomScaleNormal="83" zoomScalePageLayoutView="30" workbookViewId="0">
      <pane ySplit="2" topLeftCell="A9" activePane="bottomLeft" state="frozen"/>
      <selection pane="bottomLeft" activeCell="F10" sqref="F10"/>
    </sheetView>
  </sheetViews>
  <sheetFormatPr defaultColWidth="9.109375" defaultRowHeight="14.4" x14ac:dyDescent="0.3"/>
  <cols>
    <col min="1" max="1" width="5" style="50" bestFit="1" customWidth="1"/>
    <col min="2" max="2" width="48.77734375" style="41" bestFit="1" customWidth="1"/>
    <col min="3" max="3" width="22.44140625" style="41" customWidth="1"/>
    <col min="4" max="4" width="8.77734375" style="50" bestFit="1" customWidth="1"/>
    <col min="5" max="5" width="10.77734375" style="50" customWidth="1"/>
    <col min="6" max="6" width="14.21875" style="55" customWidth="1"/>
    <col min="7" max="7" width="16.77734375" style="55" customWidth="1"/>
    <col min="8" max="8" width="7.21875" style="53" bestFit="1" customWidth="1"/>
    <col min="9" max="9" width="16.77734375" style="55" customWidth="1"/>
    <col min="10" max="10" width="16.77734375" style="54" customWidth="1"/>
    <col min="11" max="16384" width="9.109375" style="50"/>
  </cols>
  <sheetData>
    <row r="1" spans="1:10" ht="34.200000000000003" customHeight="1" x14ac:dyDescent="0.3">
      <c r="A1" s="81" t="s">
        <v>783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51" customFormat="1" ht="69" x14ac:dyDescent="0.3">
      <c r="A2" s="69" t="s">
        <v>0</v>
      </c>
      <c r="B2" s="69" t="s">
        <v>1</v>
      </c>
      <c r="C2" s="69" t="s">
        <v>2</v>
      </c>
      <c r="D2" s="69" t="s">
        <v>10</v>
      </c>
      <c r="E2" s="69" t="s">
        <v>28</v>
      </c>
      <c r="F2" s="69" t="s">
        <v>774</v>
      </c>
      <c r="G2" s="69" t="s">
        <v>93</v>
      </c>
      <c r="H2" s="69" t="s">
        <v>94</v>
      </c>
      <c r="I2" s="69" t="s">
        <v>27</v>
      </c>
      <c r="J2" s="70" t="s">
        <v>95</v>
      </c>
    </row>
    <row r="3" spans="1:10" s="52" customFormat="1" ht="31.95" customHeight="1" x14ac:dyDescent="0.3">
      <c r="A3" s="78" t="s">
        <v>559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s="42" customFormat="1" ht="19.95" customHeight="1" x14ac:dyDescent="0.3">
      <c r="A4" s="75" t="s">
        <v>555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s="42" customFormat="1" x14ac:dyDescent="0.3">
      <c r="A5" s="71" t="s">
        <v>70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s="42" customFormat="1" x14ac:dyDescent="0.3">
      <c r="A6" s="72" t="s">
        <v>11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s="42" customFormat="1" ht="43.2" x14ac:dyDescent="0.3">
      <c r="A7" s="6">
        <v>1</v>
      </c>
      <c r="B7" s="7" t="s">
        <v>108</v>
      </c>
      <c r="C7" s="8" t="s">
        <v>109</v>
      </c>
      <c r="D7" s="9">
        <v>1</v>
      </c>
      <c r="E7" s="9">
        <v>2</v>
      </c>
      <c r="F7" s="1"/>
      <c r="G7" s="10">
        <f>D7*E7*F7</f>
        <v>0</v>
      </c>
      <c r="H7" s="11">
        <v>0.23</v>
      </c>
      <c r="I7" s="10">
        <f>G7*H7</f>
        <v>0</v>
      </c>
      <c r="J7" s="10">
        <f>G7+I7</f>
        <v>0</v>
      </c>
    </row>
    <row r="8" spans="1:10" s="42" customFormat="1" ht="43.2" x14ac:dyDescent="0.3">
      <c r="A8" s="6">
        <v>2</v>
      </c>
      <c r="B8" s="7" t="s">
        <v>110</v>
      </c>
      <c r="C8" s="8" t="s">
        <v>111</v>
      </c>
      <c r="D8" s="9">
        <v>1</v>
      </c>
      <c r="E8" s="9">
        <v>2</v>
      </c>
      <c r="F8" s="1"/>
      <c r="G8" s="10">
        <f t="shared" ref="G8:G64" si="0">D8*E8*F8</f>
        <v>0</v>
      </c>
      <c r="H8" s="11">
        <v>0.23</v>
      </c>
      <c r="I8" s="10">
        <f t="shared" ref="I8:I64" si="1">G8*H8</f>
        <v>0</v>
      </c>
      <c r="J8" s="10">
        <f t="shared" ref="J8:J64" si="2">G8+I8</f>
        <v>0</v>
      </c>
    </row>
    <row r="9" spans="1:10" s="42" customFormat="1" ht="43.2" x14ac:dyDescent="0.3">
      <c r="A9" s="6">
        <v>3</v>
      </c>
      <c r="B9" s="7" t="s">
        <v>112</v>
      </c>
      <c r="C9" s="8" t="s">
        <v>113</v>
      </c>
      <c r="D9" s="9">
        <v>1</v>
      </c>
      <c r="E9" s="9">
        <v>2</v>
      </c>
      <c r="F9" s="1"/>
      <c r="G9" s="10">
        <f t="shared" si="0"/>
        <v>0</v>
      </c>
      <c r="H9" s="11">
        <v>0.23</v>
      </c>
      <c r="I9" s="10">
        <f t="shared" si="1"/>
        <v>0</v>
      </c>
      <c r="J9" s="10">
        <f t="shared" si="2"/>
        <v>0</v>
      </c>
    </row>
    <row r="10" spans="1:10" s="42" customFormat="1" ht="43.2" x14ac:dyDescent="0.3">
      <c r="A10" s="6">
        <v>4</v>
      </c>
      <c r="B10" s="7" t="s">
        <v>114</v>
      </c>
      <c r="C10" s="8" t="s">
        <v>115</v>
      </c>
      <c r="D10" s="9">
        <v>1</v>
      </c>
      <c r="E10" s="9">
        <v>2</v>
      </c>
      <c r="F10" s="1"/>
      <c r="G10" s="10">
        <f t="shared" si="0"/>
        <v>0</v>
      </c>
      <c r="H10" s="11">
        <v>0.23</v>
      </c>
      <c r="I10" s="10">
        <f t="shared" si="1"/>
        <v>0</v>
      </c>
      <c r="J10" s="10">
        <f t="shared" si="2"/>
        <v>0</v>
      </c>
    </row>
    <row r="11" spans="1:10" s="42" customFormat="1" ht="43.2" x14ac:dyDescent="0.3">
      <c r="A11" s="6">
        <v>5</v>
      </c>
      <c r="B11" s="7" t="s">
        <v>116</v>
      </c>
      <c r="C11" s="8" t="s">
        <v>117</v>
      </c>
      <c r="D11" s="9">
        <v>1</v>
      </c>
      <c r="E11" s="9">
        <v>2</v>
      </c>
      <c r="F11" s="1"/>
      <c r="G11" s="10">
        <f t="shared" si="0"/>
        <v>0</v>
      </c>
      <c r="H11" s="11">
        <v>0.23</v>
      </c>
      <c r="I11" s="10">
        <f t="shared" si="1"/>
        <v>0</v>
      </c>
      <c r="J11" s="10">
        <f t="shared" si="2"/>
        <v>0</v>
      </c>
    </row>
    <row r="12" spans="1:10" s="42" customFormat="1" ht="43.2" x14ac:dyDescent="0.3">
      <c r="A12" s="6">
        <v>6</v>
      </c>
      <c r="B12" s="7" t="s">
        <v>118</v>
      </c>
      <c r="C12" s="8" t="s">
        <v>119</v>
      </c>
      <c r="D12" s="9">
        <v>1</v>
      </c>
      <c r="E12" s="9">
        <v>2</v>
      </c>
      <c r="F12" s="1"/>
      <c r="G12" s="10">
        <f t="shared" si="0"/>
        <v>0</v>
      </c>
      <c r="H12" s="11">
        <v>0.23</v>
      </c>
      <c r="I12" s="10">
        <f t="shared" si="1"/>
        <v>0</v>
      </c>
      <c r="J12" s="10">
        <f t="shared" si="2"/>
        <v>0</v>
      </c>
    </row>
    <row r="13" spans="1:10" s="42" customFormat="1" ht="43.2" x14ac:dyDescent="0.3">
      <c r="A13" s="6">
        <v>7</v>
      </c>
      <c r="B13" s="7" t="s">
        <v>120</v>
      </c>
      <c r="C13" s="8" t="s">
        <v>121</v>
      </c>
      <c r="D13" s="9">
        <v>1</v>
      </c>
      <c r="E13" s="9">
        <v>2</v>
      </c>
      <c r="F13" s="1"/>
      <c r="G13" s="10">
        <f t="shared" si="0"/>
        <v>0</v>
      </c>
      <c r="H13" s="11">
        <v>0.23</v>
      </c>
      <c r="I13" s="10">
        <f t="shared" si="1"/>
        <v>0</v>
      </c>
      <c r="J13" s="10">
        <f t="shared" si="2"/>
        <v>0</v>
      </c>
    </row>
    <row r="14" spans="1:10" s="42" customFormat="1" ht="43.2" x14ac:dyDescent="0.3">
      <c r="A14" s="6">
        <v>8</v>
      </c>
      <c r="B14" s="7" t="s">
        <v>122</v>
      </c>
      <c r="C14" s="8" t="s">
        <v>123</v>
      </c>
      <c r="D14" s="9">
        <v>1</v>
      </c>
      <c r="E14" s="9">
        <v>2</v>
      </c>
      <c r="F14" s="1"/>
      <c r="G14" s="10">
        <f t="shared" si="0"/>
        <v>0</v>
      </c>
      <c r="H14" s="11">
        <v>0.23</v>
      </c>
      <c r="I14" s="10">
        <f t="shared" si="1"/>
        <v>0</v>
      </c>
      <c r="J14" s="10">
        <f t="shared" si="2"/>
        <v>0</v>
      </c>
    </row>
    <row r="15" spans="1:10" s="42" customFormat="1" ht="43.2" x14ac:dyDescent="0.3">
      <c r="A15" s="6">
        <v>9</v>
      </c>
      <c r="B15" s="7" t="s">
        <v>124</v>
      </c>
      <c r="C15" s="8" t="s">
        <v>125</v>
      </c>
      <c r="D15" s="9">
        <v>1</v>
      </c>
      <c r="E15" s="9">
        <v>2</v>
      </c>
      <c r="F15" s="1"/>
      <c r="G15" s="10">
        <f t="shared" si="0"/>
        <v>0</v>
      </c>
      <c r="H15" s="11">
        <v>0.23</v>
      </c>
      <c r="I15" s="10">
        <f t="shared" si="1"/>
        <v>0</v>
      </c>
      <c r="J15" s="10">
        <f t="shared" si="2"/>
        <v>0</v>
      </c>
    </row>
    <row r="16" spans="1:10" s="42" customFormat="1" ht="43.2" x14ac:dyDescent="0.3">
      <c r="A16" s="6">
        <v>10</v>
      </c>
      <c r="B16" s="7" t="s">
        <v>126</v>
      </c>
      <c r="C16" s="8" t="s">
        <v>127</v>
      </c>
      <c r="D16" s="9">
        <v>1</v>
      </c>
      <c r="E16" s="9">
        <v>2</v>
      </c>
      <c r="F16" s="1"/>
      <c r="G16" s="10">
        <f t="shared" si="0"/>
        <v>0</v>
      </c>
      <c r="H16" s="11">
        <v>0.23</v>
      </c>
      <c r="I16" s="10">
        <f t="shared" si="1"/>
        <v>0</v>
      </c>
      <c r="J16" s="10">
        <f t="shared" si="2"/>
        <v>0</v>
      </c>
    </row>
    <row r="17" spans="1:10" s="42" customFormat="1" x14ac:dyDescent="0.3">
      <c r="A17" s="71" t="s">
        <v>128</v>
      </c>
      <c r="B17" s="71"/>
      <c r="C17" s="71"/>
      <c r="D17" s="71"/>
      <c r="E17" s="71"/>
      <c r="F17" s="71"/>
      <c r="G17" s="71"/>
      <c r="H17" s="71"/>
      <c r="I17" s="71"/>
      <c r="J17" s="71"/>
    </row>
    <row r="18" spans="1:10" s="42" customFormat="1" x14ac:dyDescent="0.3">
      <c r="A18" s="72" t="s">
        <v>11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 s="42" customFormat="1" ht="43.2" x14ac:dyDescent="0.3">
      <c r="A19" s="6">
        <v>11</v>
      </c>
      <c r="B19" s="7" t="s">
        <v>129</v>
      </c>
      <c r="C19" s="8" t="s">
        <v>130</v>
      </c>
      <c r="D19" s="9">
        <v>1</v>
      </c>
      <c r="E19" s="9">
        <v>2</v>
      </c>
      <c r="F19" s="1"/>
      <c r="G19" s="10">
        <f t="shared" si="0"/>
        <v>0</v>
      </c>
      <c r="H19" s="11">
        <v>0.23</v>
      </c>
      <c r="I19" s="10">
        <f t="shared" si="1"/>
        <v>0</v>
      </c>
      <c r="J19" s="10">
        <f t="shared" si="2"/>
        <v>0</v>
      </c>
    </row>
    <row r="20" spans="1:10" s="42" customFormat="1" ht="43.2" x14ac:dyDescent="0.3">
      <c r="A20" s="6">
        <v>12</v>
      </c>
      <c r="B20" s="7" t="s">
        <v>131</v>
      </c>
      <c r="C20" s="8" t="s">
        <v>132</v>
      </c>
      <c r="D20" s="9">
        <v>1</v>
      </c>
      <c r="E20" s="9">
        <v>2</v>
      </c>
      <c r="F20" s="1"/>
      <c r="G20" s="10">
        <f t="shared" si="0"/>
        <v>0</v>
      </c>
      <c r="H20" s="11">
        <v>0.23</v>
      </c>
      <c r="I20" s="10">
        <f t="shared" si="1"/>
        <v>0</v>
      </c>
      <c r="J20" s="10">
        <f t="shared" si="2"/>
        <v>0</v>
      </c>
    </row>
    <row r="21" spans="1:10" s="42" customFormat="1" ht="43.2" x14ac:dyDescent="0.3">
      <c r="A21" s="6">
        <v>13</v>
      </c>
      <c r="B21" s="7" t="s">
        <v>133</v>
      </c>
      <c r="C21" s="8" t="s">
        <v>132</v>
      </c>
      <c r="D21" s="9">
        <v>1</v>
      </c>
      <c r="E21" s="9">
        <v>2</v>
      </c>
      <c r="F21" s="1"/>
      <c r="G21" s="10">
        <f t="shared" si="0"/>
        <v>0</v>
      </c>
      <c r="H21" s="11">
        <v>0.23</v>
      </c>
      <c r="I21" s="10">
        <f t="shared" si="1"/>
        <v>0</v>
      </c>
      <c r="J21" s="10">
        <f t="shared" si="2"/>
        <v>0</v>
      </c>
    </row>
    <row r="22" spans="1:10" s="42" customFormat="1" ht="43.2" x14ac:dyDescent="0.3">
      <c r="A22" s="6">
        <v>14</v>
      </c>
      <c r="B22" s="7" t="s">
        <v>134</v>
      </c>
      <c r="C22" s="8" t="s">
        <v>132</v>
      </c>
      <c r="D22" s="9">
        <v>1</v>
      </c>
      <c r="E22" s="9">
        <v>2</v>
      </c>
      <c r="F22" s="1"/>
      <c r="G22" s="10">
        <f t="shared" si="0"/>
        <v>0</v>
      </c>
      <c r="H22" s="11">
        <v>0.23</v>
      </c>
      <c r="I22" s="10">
        <f t="shared" si="1"/>
        <v>0</v>
      </c>
      <c r="J22" s="10">
        <f t="shared" si="2"/>
        <v>0</v>
      </c>
    </row>
    <row r="23" spans="1:10" s="42" customFormat="1" ht="43.2" x14ac:dyDescent="0.3">
      <c r="A23" s="6">
        <v>15</v>
      </c>
      <c r="B23" s="7" t="s">
        <v>135</v>
      </c>
      <c r="C23" s="8" t="s">
        <v>136</v>
      </c>
      <c r="D23" s="9">
        <v>1</v>
      </c>
      <c r="E23" s="9">
        <v>2</v>
      </c>
      <c r="F23" s="1"/>
      <c r="G23" s="10">
        <f t="shared" si="0"/>
        <v>0</v>
      </c>
      <c r="H23" s="11">
        <v>0.23</v>
      </c>
      <c r="I23" s="10">
        <f t="shared" si="1"/>
        <v>0</v>
      </c>
      <c r="J23" s="10">
        <f t="shared" si="2"/>
        <v>0</v>
      </c>
    </row>
    <row r="24" spans="1:10" s="42" customFormat="1" ht="43.2" x14ac:dyDescent="0.3">
      <c r="A24" s="6">
        <v>16</v>
      </c>
      <c r="B24" s="7" t="s">
        <v>137</v>
      </c>
      <c r="C24" s="8" t="s">
        <v>136</v>
      </c>
      <c r="D24" s="9">
        <v>1</v>
      </c>
      <c r="E24" s="9">
        <v>2</v>
      </c>
      <c r="F24" s="1"/>
      <c r="G24" s="10">
        <f t="shared" si="0"/>
        <v>0</v>
      </c>
      <c r="H24" s="11">
        <v>0.23</v>
      </c>
      <c r="I24" s="10">
        <f t="shared" si="1"/>
        <v>0</v>
      </c>
      <c r="J24" s="10">
        <f t="shared" si="2"/>
        <v>0</v>
      </c>
    </row>
    <row r="25" spans="1:10" s="42" customFormat="1" ht="43.2" x14ac:dyDescent="0.3">
      <c r="A25" s="6">
        <v>17</v>
      </c>
      <c r="B25" s="7" t="s">
        <v>138</v>
      </c>
      <c r="C25" s="8" t="s">
        <v>139</v>
      </c>
      <c r="D25" s="9">
        <v>1</v>
      </c>
      <c r="E25" s="9">
        <v>2</v>
      </c>
      <c r="F25" s="1"/>
      <c r="G25" s="10">
        <f t="shared" si="0"/>
        <v>0</v>
      </c>
      <c r="H25" s="11">
        <v>0.23</v>
      </c>
      <c r="I25" s="10">
        <f t="shared" si="1"/>
        <v>0</v>
      </c>
      <c r="J25" s="10">
        <f t="shared" si="2"/>
        <v>0</v>
      </c>
    </row>
    <row r="26" spans="1:10" s="42" customFormat="1" ht="43.2" x14ac:dyDescent="0.3">
      <c r="A26" s="6">
        <v>18</v>
      </c>
      <c r="B26" s="7" t="s">
        <v>140</v>
      </c>
      <c r="C26" s="8" t="s">
        <v>136</v>
      </c>
      <c r="D26" s="9">
        <v>1</v>
      </c>
      <c r="E26" s="9">
        <v>2</v>
      </c>
      <c r="F26" s="1"/>
      <c r="G26" s="10">
        <f t="shared" si="0"/>
        <v>0</v>
      </c>
      <c r="H26" s="11">
        <v>0.23</v>
      </c>
      <c r="I26" s="10">
        <f t="shared" si="1"/>
        <v>0</v>
      </c>
      <c r="J26" s="10">
        <f t="shared" si="2"/>
        <v>0</v>
      </c>
    </row>
    <row r="27" spans="1:10" s="42" customFormat="1" ht="43.2" x14ac:dyDescent="0.3">
      <c r="A27" s="6">
        <v>19</v>
      </c>
      <c r="B27" s="7" t="s">
        <v>141</v>
      </c>
      <c r="C27" s="8" t="s">
        <v>132</v>
      </c>
      <c r="D27" s="9">
        <v>1</v>
      </c>
      <c r="E27" s="9">
        <v>2</v>
      </c>
      <c r="F27" s="1"/>
      <c r="G27" s="10">
        <f t="shared" si="0"/>
        <v>0</v>
      </c>
      <c r="H27" s="11">
        <v>0.23</v>
      </c>
      <c r="I27" s="10">
        <f t="shared" si="1"/>
        <v>0</v>
      </c>
      <c r="J27" s="10">
        <f t="shared" si="2"/>
        <v>0</v>
      </c>
    </row>
    <row r="28" spans="1:10" s="42" customFormat="1" ht="43.2" x14ac:dyDescent="0.3">
      <c r="A28" s="6">
        <v>20</v>
      </c>
      <c r="B28" s="7" t="s">
        <v>142</v>
      </c>
      <c r="C28" s="8" t="s">
        <v>136</v>
      </c>
      <c r="D28" s="9">
        <v>1</v>
      </c>
      <c r="E28" s="9">
        <v>2</v>
      </c>
      <c r="F28" s="1"/>
      <c r="G28" s="10">
        <f t="shared" si="0"/>
        <v>0</v>
      </c>
      <c r="H28" s="11">
        <v>0.23</v>
      </c>
      <c r="I28" s="10">
        <f t="shared" si="1"/>
        <v>0</v>
      </c>
      <c r="J28" s="10">
        <f t="shared" si="2"/>
        <v>0</v>
      </c>
    </row>
    <row r="29" spans="1:10" s="42" customFormat="1" ht="43.2" x14ac:dyDescent="0.3">
      <c r="A29" s="6">
        <v>21</v>
      </c>
      <c r="B29" s="7" t="s">
        <v>143</v>
      </c>
      <c r="C29" s="8" t="s">
        <v>132</v>
      </c>
      <c r="D29" s="9">
        <v>1</v>
      </c>
      <c r="E29" s="9">
        <v>2</v>
      </c>
      <c r="F29" s="1"/>
      <c r="G29" s="10">
        <f t="shared" si="0"/>
        <v>0</v>
      </c>
      <c r="H29" s="11">
        <v>0.23</v>
      </c>
      <c r="I29" s="10">
        <f t="shared" si="1"/>
        <v>0</v>
      </c>
      <c r="J29" s="10">
        <f t="shared" si="2"/>
        <v>0</v>
      </c>
    </row>
    <row r="30" spans="1:10" s="42" customFormat="1" ht="43.2" x14ac:dyDescent="0.3">
      <c r="A30" s="6">
        <v>22</v>
      </c>
      <c r="B30" s="7" t="s">
        <v>144</v>
      </c>
      <c r="C30" s="8" t="s">
        <v>132</v>
      </c>
      <c r="D30" s="9">
        <v>1</v>
      </c>
      <c r="E30" s="9">
        <v>2</v>
      </c>
      <c r="F30" s="1"/>
      <c r="G30" s="10">
        <f t="shared" si="0"/>
        <v>0</v>
      </c>
      <c r="H30" s="11">
        <v>0.23</v>
      </c>
      <c r="I30" s="10">
        <f t="shared" si="1"/>
        <v>0</v>
      </c>
      <c r="J30" s="10">
        <f t="shared" si="2"/>
        <v>0</v>
      </c>
    </row>
    <row r="31" spans="1:10" s="42" customFormat="1" ht="43.2" x14ac:dyDescent="0.3">
      <c r="A31" s="6">
        <v>23</v>
      </c>
      <c r="B31" s="7" t="s">
        <v>145</v>
      </c>
      <c r="C31" s="8" t="s">
        <v>136</v>
      </c>
      <c r="D31" s="9">
        <v>1</v>
      </c>
      <c r="E31" s="9">
        <v>2</v>
      </c>
      <c r="F31" s="1"/>
      <c r="G31" s="10">
        <f t="shared" si="0"/>
        <v>0</v>
      </c>
      <c r="H31" s="11">
        <v>0.23</v>
      </c>
      <c r="I31" s="10">
        <f t="shared" si="1"/>
        <v>0</v>
      </c>
      <c r="J31" s="10">
        <f t="shared" si="2"/>
        <v>0</v>
      </c>
    </row>
    <row r="32" spans="1:10" s="42" customFormat="1" ht="43.2" x14ac:dyDescent="0.3">
      <c r="A32" s="6">
        <v>24</v>
      </c>
      <c r="B32" s="7" t="s">
        <v>146</v>
      </c>
      <c r="C32" s="8" t="s">
        <v>136</v>
      </c>
      <c r="D32" s="9">
        <v>1</v>
      </c>
      <c r="E32" s="9">
        <v>2</v>
      </c>
      <c r="F32" s="1"/>
      <c r="G32" s="10">
        <f t="shared" si="0"/>
        <v>0</v>
      </c>
      <c r="H32" s="11">
        <v>0.23</v>
      </c>
      <c r="I32" s="10">
        <f t="shared" si="1"/>
        <v>0</v>
      </c>
      <c r="J32" s="10">
        <f t="shared" si="2"/>
        <v>0</v>
      </c>
    </row>
    <row r="33" spans="1:10" s="42" customFormat="1" ht="43.2" x14ac:dyDescent="0.3">
      <c r="A33" s="6">
        <v>25</v>
      </c>
      <c r="B33" s="7" t="s">
        <v>147</v>
      </c>
      <c r="C33" s="8" t="s">
        <v>136</v>
      </c>
      <c r="D33" s="9">
        <v>1</v>
      </c>
      <c r="E33" s="9">
        <v>2</v>
      </c>
      <c r="F33" s="1"/>
      <c r="G33" s="10">
        <f t="shared" si="0"/>
        <v>0</v>
      </c>
      <c r="H33" s="11">
        <v>0.23</v>
      </c>
      <c r="I33" s="10">
        <f t="shared" si="1"/>
        <v>0</v>
      </c>
      <c r="J33" s="10">
        <f t="shared" si="2"/>
        <v>0</v>
      </c>
    </row>
    <row r="34" spans="1:10" s="42" customFormat="1" ht="43.2" x14ac:dyDescent="0.3">
      <c r="A34" s="6">
        <v>26</v>
      </c>
      <c r="B34" s="7" t="s">
        <v>148</v>
      </c>
      <c r="C34" s="8" t="s">
        <v>136</v>
      </c>
      <c r="D34" s="9">
        <v>1</v>
      </c>
      <c r="E34" s="9">
        <v>2</v>
      </c>
      <c r="F34" s="1"/>
      <c r="G34" s="10">
        <f t="shared" si="0"/>
        <v>0</v>
      </c>
      <c r="H34" s="11">
        <v>0.23</v>
      </c>
      <c r="I34" s="10">
        <f t="shared" si="1"/>
        <v>0</v>
      </c>
      <c r="J34" s="10">
        <f t="shared" si="2"/>
        <v>0</v>
      </c>
    </row>
    <row r="35" spans="1:10" s="42" customFormat="1" ht="43.2" x14ac:dyDescent="0.3">
      <c r="A35" s="6">
        <v>27</v>
      </c>
      <c r="B35" s="7" t="s">
        <v>149</v>
      </c>
      <c r="C35" s="8" t="s">
        <v>150</v>
      </c>
      <c r="D35" s="9">
        <v>1</v>
      </c>
      <c r="E35" s="9">
        <v>2</v>
      </c>
      <c r="F35" s="1"/>
      <c r="G35" s="10">
        <f t="shared" si="0"/>
        <v>0</v>
      </c>
      <c r="H35" s="11">
        <v>0.23</v>
      </c>
      <c r="I35" s="10">
        <f t="shared" si="1"/>
        <v>0</v>
      </c>
      <c r="J35" s="10">
        <f t="shared" si="2"/>
        <v>0</v>
      </c>
    </row>
    <row r="36" spans="1:10" s="42" customFormat="1" ht="43.2" x14ac:dyDescent="0.3">
      <c r="A36" s="6">
        <v>28</v>
      </c>
      <c r="B36" s="7" t="s">
        <v>151</v>
      </c>
      <c r="C36" s="8" t="s">
        <v>136</v>
      </c>
      <c r="D36" s="9">
        <v>1</v>
      </c>
      <c r="E36" s="9">
        <v>2</v>
      </c>
      <c r="F36" s="1"/>
      <c r="G36" s="10">
        <f t="shared" si="0"/>
        <v>0</v>
      </c>
      <c r="H36" s="11">
        <v>0.23</v>
      </c>
      <c r="I36" s="10">
        <f t="shared" si="1"/>
        <v>0</v>
      </c>
      <c r="J36" s="10">
        <f t="shared" si="2"/>
        <v>0</v>
      </c>
    </row>
    <row r="37" spans="1:10" s="42" customFormat="1" ht="57.6" x14ac:dyDescent="0.3">
      <c r="A37" s="6">
        <v>29</v>
      </c>
      <c r="B37" s="7" t="s">
        <v>152</v>
      </c>
      <c r="C37" s="8" t="s">
        <v>153</v>
      </c>
      <c r="D37" s="9">
        <v>1</v>
      </c>
      <c r="E37" s="9">
        <v>2</v>
      </c>
      <c r="F37" s="1"/>
      <c r="G37" s="10">
        <f t="shared" si="0"/>
        <v>0</v>
      </c>
      <c r="H37" s="11">
        <v>0.23</v>
      </c>
      <c r="I37" s="10">
        <f t="shared" si="1"/>
        <v>0</v>
      </c>
      <c r="J37" s="10">
        <f t="shared" si="2"/>
        <v>0</v>
      </c>
    </row>
    <row r="38" spans="1:10" s="42" customFormat="1" ht="43.2" x14ac:dyDescent="0.3">
      <c r="A38" s="6">
        <v>30</v>
      </c>
      <c r="B38" s="7" t="s">
        <v>154</v>
      </c>
      <c r="C38" s="8" t="s">
        <v>155</v>
      </c>
      <c r="D38" s="9">
        <v>1</v>
      </c>
      <c r="E38" s="9">
        <v>2</v>
      </c>
      <c r="F38" s="1"/>
      <c r="G38" s="10">
        <f t="shared" si="0"/>
        <v>0</v>
      </c>
      <c r="H38" s="11">
        <v>0.23</v>
      </c>
      <c r="I38" s="10">
        <f t="shared" si="1"/>
        <v>0</v>
      </c>
      <c r="J38" s="10">
        <f t="shared" si="2"/>
        <v>0</v>
      </c>
    </row>
    <row r="39" spans="1:10" s="42" customFormat="1" x14ac:dyDescent="0.3">
      <c r="A39" s="72" t="s">
        <v>55</v>
      </c>
      <c r="B39" s="72"/>
      <c r="C39" s="72"/>
      <c r="D39" s="72"/>
      <c r="E39" s="72"/>
      <c r="F39" s="72"/>
      <c r="G39" s="72"/>
      <c r="H39" s="72"/>
      <c r="I39" s="72"/>
      <c r="J39" s="72"/>
    </row>
    <row r="40" spans="1:10" s="42" customFormat="1" x14ac:dyDescent="0.3">
      <c r="A40" s="6">
        <v>31</v>
      </c>
      <c r="B40" s="7" t="s">
        <v>156</v>
      </c>
      <c r="C40" s="8" t="s">
        <v>157</v>
      </c>
      <c r="D40" s="9">
        <v>1</v>
      </c>
      <c r="E40" s="9">
        <v>2</v>
      </c>
      <c r="F40" s="1"/>
      <c r="G40" s="10">
        <f t="shared" si="0"/>
        <v>0</v>
      </c>
      <c r="H40" s="11">
        <v>0.23</v>
      </c>
      <c r="I40" s="10">
        <f t="shared" si="1"/>
        <v>0</v>
      </c>
      <c r="J40" s="10">
        <f t="shared" si="2"/>
        <v>0</v>
      </c>
    </row>
    <row r="41" spans="1:10" s="42" customFormat="1" x14ac:dyDescent="0.3">
      <c r="A41" s="71" t="s">
        <v>158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10" s="42" customFormat="1" x14ac:dyDescent="0.3">
      <c r="A42" s="72" t="s">
        <v>11</v>
      </c>
      <c r="B42" s="72"/>
      <c r="C42" s="72"/>
      <c r="D42" s="72"/>
      <c r="E42" s="72"/>
      <c r="F42" s="72"/>
      <c r="G42" s="72"/>
      <c r="H42" s="72"/>
      <c r="I42" s="72"/>
      <c r="J42" s="72"/>
    </row>
    <row r="43" spans="1:10" s="42" customFormat="1" ht="57.6" x14ac:dyDescent="0.3">
      <c r="A43" s="6">
        <v>32</v>
      </c>
      <c r="B43" s="7" t="s">
        <v>159</v>
      </c>
      <c r="C43" s="8" t="s">
        <v>160</v>
      </c>
      <c r="D43" s="9">
        <v>4</v>
      </c>
      <c r="E43" s="9">
        <v>2</v>
      </c>
      <c r="F43" s="1"/>
      <c r="G43" s="10">
        <f t="shared" si="0"/>
        <v>0</v>
      </c>
      <c r="H43" s="11">
        <v>0.23</v>
      </c>
      <c r="I43" s="10">
        <f t="shared" si="1"/>
        <v>0</v>
      </c>
      <c r="J43" s="10">
        <f t="shared" si="2"/>
        <v>0</v>
      </c>
    </row>
    <row r="44" spans="1:10" s="42" customFormat="1" ht="28.8" x14ac:dyDescent="0.3">
      <c r="A44" s="6">
        <v>33</v>
      </c>
      <c r="B44" s="7" t="s">
        <v>161</v>
      </c>
      <c r="C44" s="8" t="s">
        <v>162</v>
      </c>
      <c r="D44" s="9">
        <v>1</v>
      </c>
      <c r="E44" s="9">
        <v>2</v>
      </c>
      <c r="F44" s="1"/>
      <c r="G44" s="10">
        <f t="shared" si="0"/>
        <v>0</v>
      </c>
      <c r="H44" s="11">
        <v>0.23</v>
      </c>
      <c r="I44" s="10">
        <f t="shared" si="1"/>
        <v>0</v>
      </c>
      <c r="J44" s="10">
        <f t="shared" si="2"/>
        <v>0</v>
      </c>
    </row>
    <row r="45" spans="1:10" s="42" customFormat="1" x14ac:dyDescent="0.3">
      <c r="A45" s="72" t="s">
        <v>55</v>
      </c>
      <c r="B45" s="72"/>
      <c r="C45" s="72"/>
      <c r="D45" s="72"/>
      <c r="E45" s="72"/>
      <c r="F45" s="72"/>
      <c r="G45" s="72"/>
      <c r="H45" s="72"/>
      <c r="I45" s="72"/>
      <c r="J45" s="72"/>
    </row>
    <row r="46" spans="1:10" s="42" customFormat="1" x14ac:dyDescent="0.3">
      <c r="A46" s="6">
        <v>33</v>
      </c>
      <c r="B46" s="7" t="s">
        <v>163</v>
      </c>
      <c r="C46" s="8" t="s">
        <v>164</v>
      </c>
      <c r="D46" s="9">
        <v>1</v>
      </c>
      <c r="E46" s="9">
        <v>2</v>
      </c>
      <c r="F46" s="1"/>
      <c r="G46" s="10">
        <f t="shared" si="0"/>
        <v>0</v>
      </c>
      <c r="H46" s="11">
        <v>0.23</v>
      </c>
      <c r="I46" s="10">
        <f t="shared" si="1"/>
        <v>0</v>
      </c>
      <c r="J46" s="10">
        <f t="shared" si="2"/>
        <v>0</v>
      </c>
    </row>
    <row r="47" spans="1:10" s="42" customFormat="1" x14ac:dyDescent="0.3">
      <c r="A47" s="6">
        <v>34</v>
      </c>
      <c r="B47" s="7" t="s">
        <v>165</v>
      </c>
      <c r="C47" s="8" t="s">
        <v>166</v>
      </c>
      <c r="D47" s="9">
        <v>1</v>
      </c>
      <c r="E47" s="9">
        <v>2</v>
      </c>
      <c r="F47" s="1"/>
      <c r="G47" s="10">
        <f t="shared" si="0"/>
        <v>0</v>
      </c>
      <c r="H47" s="11">
        <v>0.23</v>
      </c>
      <c r="I47" s="10">
        <f t="shared" si="1"/>
        <v>0</v>
      </c>
      <c r="J47" s="10">
        <f t="shared" si="2"/>
        <v>0</v>
      </c>
    </row>
    <row r="48" spans="1:10" s="42" customFormat="1" ht="28.8" x14ac:dyDescent="0.3">
      <c r="A48" s="6">
        <v>35</v>
      </c>
      <c r="B48" s="7" t="s">
        <v>167</v>
      </c>
      <c r="C48" s="8" t="s">
        <v>168</v>
      </c>
      <c r="D48" s="9">
        <v>1</v>
      </c>
      <c r="E48" s="9">
        <v>2</v>
      </c>
      <c r="F48" s="1"/>
      <c r="G48" s="10">
        <f t="shared" si="0"/>
        <v>0</v>
      </c>
      <c r="H48" s="11">
        <v>0.23</v>
      </c>
      <c r="I48" s="10">
        <f t="shared" si="1"/>
        <v>0</v>
      </c>
      <c r="J48" s="10">
        <f t="shared" si="2"/>
        <v>0</v>
      </c>
    </row>
    <row r="49" spans="1:10" s="42" customFormat="1" x14ac:dyDescent="0.3">
      <c r="A49" s="71" t="s">
        <v>169</v>
      </c>
      <c r="B49" s="71"/>
      <c r="C49" s="71"/>
      <c r="D49" s="71"/>
      <c r="E49" s="71"/>
      <c r="F49" s="71"/>
      <c r="G49" s="71"/>
      <c r="H49" s="71"/>
      <c r="I49" s="71"/>
      <c r="J49" s="71"/>
    </row>
    <row r="50" spans="1:10" s="42" customFormat="1" x14ac:dyDescent="0.3">
      <c r="A50" s="72" t="s">
        <v>11</v>
      </c>
      <c r="B50" s="72"/>
      <c r="C50" s="72"/>
      <c r="D50" s="72"/>
      <c r="E50" s="72"/>
      <c r="F50" s="72"/>
      <c r="G50" s="72"/>
      <c r="H50" s="72"/>
      <c r="I50" s="72"/>
      <c r="J50" s="72"/>
    </row>
    <row r="51" spans="1:10" s="42" customFormat="1" ht="43.2" x14ac:dyDescent="0.3">
      <c r="A51" s="6">
        <v>36</v>
      </c>
      <c r="B51" s="7" t="s">
        <v>170</v>
      </c>
      <c r="C51" s="8" t="s">
        <v>171</v>
      </c>
      <c r="D51" s="9">
        <v>1</v>
      </c>
      <c r="E51" s="9">
        <v>2</v>
      </c>
      <c r="F51" s="1"/>
      <c r="G51" s="10">
        <f t="shared" si="0"/>
        <v>0</v>
      </c>
      <c r="H51" s="11">
        <v>0.23</v>
      </c>
      <c r="I51" s="10">
        <f t="shared" si="1"/>
        <v>0</v>
      </c>
      <c r="J51" s="10">
        <f t="shared" si="2"/>
        <v>0</v>
      </c>
    </row>
    <row r="52" spans="1:10" s="42" customFormat="1" ht="43.2" x14ac:dyDescent="0.3">
      <c r="A52" s="6">
        <v>37</v>
      </c>
      <c r="B52" s="7" t="s">
        <v>172</v>
      </c>
      <c r="C52" s="8" t="s">
        <v>173</v>
      </c>
      <c r="D52" s="9">
        <v>1</v>
      </c>
      <c r="E52" s="9">
        <v>2</v>
      </c>
      <c r="F52" s="1"/>
      <c r="G52" s="10">
        <f t="shared" si="0"/>
        <v>0</v>
      </c>
      <c r="H52" s="11">
        <v>0.23</v>
      </c>
      <c r="I52" s="10">
        <f t="shared" si="1"/>
        <v>0</v>
      </c>
      <c r="J52" s="10">
        <f t="shared" si="2"/>
        <v>0</v>
      </c>
    </row>
    <row r="53" spans="1:10" s="42" customFormat="1" x14ac:dyDescent="0.3">
      <c r="A53" s="71" t="s">
        <v>174</v>
      </c>
      <c r="B53" s="71"/>
      <c r="C53" s="71"/>
      <c r="D53" s="71"/>
      <c r="E53" s="71"/>
      <c r="F53" s="71"/>
      <c r="G53" s="71"/>
      <c r="H53" s="71"/>
      <c r="I53" s="71"/>
      <c r="J53" s="71"/>
    </row>
    <row r="54" spans="1:10" s="42" customFormat="1" x14ac:dyDescent="0.3">
      <c r="A54" s="72" t="s">
        <v>11</v>
      </c>
      <c r="B54" s="72"/>
      <c r="C54" s="72"/>
      <c r="D54" s="72"/>
      <c r="E54" s="72"/>
      <c r="F54" s="72"/>
      <c r="G54" s="72"/>
      <c r="H54" s="72"/>
      <c r="I54" s="72"/>
      <c r="J54" s="72"/>
    </row>
    <row r="55" spans="1:10" s="42" customFormat="1" ht="28.8" x14ac:dyDescent="0.3">
      <c r="A55" s="6">
        <v>38</v>
      </c>
      <c r="B55" s="12" t="s">
        <v>175</v>
      </c>
      <c r="C55" s="12" t="s">
        <v>176</v>
      </c>
      <c r="D55" s="13">
        <v>7</v>
      </c>
      <c r="E55" s="9">
        <v>2</v>
      </c>
      <c r="F55" s="1"/>
      <c r="G55" s="10">
        <f t="shared" si="0"/>
        <v>0</v>
      </c>
      <c r="H55" s="11">
        <v>0.23</v>
      </c>
      <c r="I55" s="10">
        <f t="shared" si="1"/>
        <v>0</v>
      </c>
      <c r="J55" s="10">
        <f t="shared" si="2"/>
        <v>0</v>
      </c>
    </row>
    <row r="56" spans="1:10" s="42" customFormat="1" ht="28.8" x14ac:dyDescent="0.3">
      <c r="A56" s="6">
        <v>39</v>
      </c>
      <c r="B56" s="12" t="s">
        <v>177</v>
      </c>
      <c r="C56" s="12" t="s">
        <v>178</v>
      </c>
      <c r="D56" s="13">
        <v>1</v>
      </c>
      <c r="E56" s="9">
        <v>2</v>
      </c>
      <c r="F56" s="1"/>
      <c r="G56" s="10">
        <f t="shared" si="0"/>
        <v>0</v>
      </c>
      <c r="H56" s="11">
        <v>0.23</v>
      </c>
      <c r="I56" s="10">
        <f t="shared" si="1"/>
        <v>0</v>
      </c>
      <c r="J56" s="10">
        <f t="shared" si="2"/>
        <v>0</v>
      </c>
    </row>
    <row r="57" spans="1:10" s="42" customFormat="1" x14ac:dyDescent="0.3">
      <c r="A57" s="6">
        <v>40</v>
      </c>
      <c r="B57" s="12" t="s">
        <v>179</v>
      </c>
      <c r="C57" s="12" t="s">
        <v>180</v>
      </c>
      <c r="D57" s="13">
        <v>1</v>
      </c>
      <c r="E57" s="9">
        <v>2</v>
      </c>
      <c r="F57" s="1"/>
      <c r="G57" s="10">
        <f t="shared" si="0"/>
        <v>0</v>
      </c>
      <c r="H57" s="11">
        <v>0.23</v>
      </c>
      <c r="I57" s="10">
        <f t="shared" si="1"/>
        <v>0</v>
      </c>
      <c r="J57" s="10">
        <f t="shared" si="2"/>
        <v>0</v>
      </c>
    </row>
    <row r="58" spans="1:10" s="42" customFormat="1" x14ac:dyDescent="0.3">
      <c r="A58" s="72" t="s">
        <v>55</v>
      </c>
      <c r="B58" s="72"/>
      <c r="C58" s="72"/>
      <c r="D58" s="72"/>
      <c r="E58" s="72"/>
      <c r="F58" s="72"/>
      <c r="G58" s="72"/>
      <c r="H58" s="72"/>
      <c r="I58" s="72"/>
      <c r="J58" s="72"/>
    </row>
    <row r="59" spans="1:10" s="42" customFormat="1" ht="28.8" x14ac:dyDescent="0.3">
      <c r="A59" s="6">
        <v>41</v>
      </c>
      <c r="B59" s="12" t="s">
        <v>181</v>
      </c>
      <c r="C59" s="8" t="s">
        <v>182</v>
      </c>
      <c r="D59" s="13">
        <v>1</v>
      </c>
      <c r="E59" s="9">
        <v>2</v>
      </c>
      <c r="F59" s="1"/>
      <c r="G59" s="10">
        <f t="shared" si="0"/>
        <v>0</v>
      </c>
      <c r="H59" s="11">
        <v>0.23</v>
      </c>
      <c r="I59" s="10">
        <f t="shared" si="1"/>
        <v>0</v>
      </c>
      <c r="J59" s="10">
        <f t="shared" si="2"/>
        <v>0</v>
      </c>
    </row>
    <row r="60" spans="1:10" s="42" customFormat="1" ht="28.8" x14ac:dyDescent="0.3">
      <c r="A60" s="6">
        <v>42</v>
      </c>
      <c r="B60" s="12" t="s">
        <v>183</v>
      </c>
      <c r="C60" s="12" t="s">
        <v>184</v>
      </c>
      <c r="D60" s="13">
        <v>1</v>
      </c>
      <c r="E60" s="9">
        <v>2</v>
      </c>
      <c r="F60" s="1"/>
      <c r="G60" s="10">
        <f t="shared" si="0"/>
        <v>0</v>
      </c>
      <c r="H60" s="11">
        <v>0.23</v>
      </c>
      <c r="I60" s="10">
        <f t="shared" si="1"/>
        <v>0</v>
      </c>
      <c r="J60" s="10">
        <f t="shared" si="2"/>
        <v>0</v>
      </c>
    </row>
    <row r="61" spans="1:10" s="42" customFormat="1" ht="28.8" x14ac:dyDescent="0.3">
      <c r="A61" s="6">
        <v>43</v>
      </c>
      <c r="B61" s="12" t="s">
        <v>185</v>
      </c>
      <c r="C61" s="12" t="s">
        <v>186</v>
      </c>
      <c r="D61" s="13">
        <v>1</v>
      </c>
      <c r="E61" s="9">
        <v>2</v>
      </c>
      <c r="F61" s="1"/>
      <c r="G61" s="10">
        <f t="shared" si="0"/>
        <v>0</v>
      </c>
      <c r="H61" s="11">
        <v>0.23</v>
      </c>
      <c r="I61" s="10">
        <f t="shared" si="1"/>
        <v>0</v>
      </c>
      <c r="J61" s="10">
        <f t="shared" si="2"/>
        <v>0</v>
      </c>
    </row>
    <row r="62" spans="1:10" s="42" customFormat="1" x14ac:dyDescent="0.3">
      <c r="A62" s="71" t="s">
        <v>187</v>
      </c>
      <c r="B62" s="71"/>
      <c r="C62" s="71"/>
      <c r="D62" s="71"/>
      <c r="E62" s="71"/>
      <c r="F62" s="71"/>
      <c r="G62" s="71"/>
      <c r="H62" s="71"/>
      <c r="I62" s="71"/>
      <c r="J62" s="71"/>
    </row>
    <row r="63" spans="1:10" s="42" customFormat="1" x14ac:dyDescent="0.3">
      <c r="A63" s="72" t="s">
        <v>11</v>
      </c>
      <c r="B63" s="72"/>
      <c r="C63" s="72"/>
      <c r="D63" s="72"/>
      <c r="E63" s="72"/>
      <c r="F63" s="72"/>
      <c r="G63" s="72"/>
      <c r="H63" s="72"/>
      <c r="I63" s="72"/>
      <c r="J63" s="72"/>
    </row>
    <row r="64" spans="1:10" s="42" customFormat="1" ht="57.6" x14ac:dyDescent="0.3">
      <c r="A64" s="6">
        <v>44</v>
      </c>
      <c r="B64" s="7" t="s">
        <v>188</v>
      </c>
      <c r="C64" s="8" t="s">
        <v>189</v>
      </c>
      <c r="D64" s="9">
        <v>1</v>
      </c>
      <c r="E64" s="9">
        <v>2</v>
      </c>
      <c r="F64" s="1"/>
      <c r="G64" s="10">
        <f t="shared" si="0"/>
        <v>0</v>
      </c>
      <c r="H64" s="11">
        <v>0.23</v>
      </c>
      <c r="I64" s="10">
        <f t="shared" si="1"/>
        <v>0</v>
      </c>
      <c r="J64" s="10">
        <f t="shared" si="2"/>
        <v>0</v>
      </c>
    </row>
    <row r="65" spans="1:10" s="42" customFormat="1" x14ac:dyDescent="0.3">
      <c r="A65" s="71" t="s">
        <v>190</v>
      </c>
      <c r="B65" s="71"/>
      <c r="C65" s="71"/>
      <c r="D65" s="71"/>
      <c r="E65" s="71"/>
      <c r="F65" s="71"/>
      <c r="G65" s="71"/>
      <c r="H65" s="71"/>
      <c r="I65" s="71"/>
      <c r="J65" s="71"/>
    </row>
    <row r="66" spans="1:10" s="42" customFormat="1" x14ac:dyDescent="0.3">
      <c r="A66" s="72" t="s">
        <v>11</v>
      </c>
      <c r="B66" s="72"/>
      <c r="C66" s="72"/>
      <c r="D66" s="72"/>
      <c r="E66" s="72"/>
      <c r="F66" s="72"/>
      <c r="G66" s="72"/>
      <c r="H66" s="72"/>
      <c r="I66" s="72"/>
      <c r="J66" s="72"/>
    </row>
    <row r="67" spans="1:10" s="42" customFormat="1" x14ac:dyDescent="0.3">
      <c r="A67" s="6">
        <v>45</v>
      </c>
      <c r="B67" s="8" t="s">
        <v>191</v>
      </c>
      <c r="C67" s="14" t="s">
        <v>192</v>
      </c>
      <c r="D67" s="15">
        <v>2</v>
      </c>
      <c r="E67" s="9">
        <v>2</v>
      </c>
      <c r="F67" s="1"/>
      <c r="G67" s="10">
        <f t="shared" ref="G67:G127" si="3">D67*E67*F67</f>
        <v>0</v>
      </c>
      <c r="H67" s="11">
        <v>0.23</v>
      </c>
      <c r="I67" s="10">
        <f t="shared" ref="I67:I127" si="4">G67*H67</f>
        <v>0</v>
      </c>
      <c r="J67" s="10">
        <f t="shared" ref="J67:J127" si="5">G67+I67</f>
        <v>0</v>
      </c>
    </row>
    <row r="68" spans="1:10" s="42" customFormat="1" ht="28.8" x14ac:dyDescent="0.3">
      <c r="A68" s="6">
        <v>46</v>
      </c>
      <c r="B68" s="8" t="s">
        <v>193</v>
      </c>
      <c r="C68" s="14" t="s">
        <v>192</v>
      </c>
      <c r="D68" s="15">
        <v>1</v>
      </c>
      <c r="E68" s="9">
        <v>2</v>
      </c>
      <c r="F68" s="1"/>
      <c r="G68" s="10">
        <f t="shared" si="3"/>
        <v>0</v>
      </c>
      <c r="H68" s="11">
        <v>0.23</v>
      </c>
      <c r="I68" s="10">
        <f t="shared" si="4"/>
        <v>0</v>
      </c>
      <c r="J68" s="10">
        <f t="shared" si="5"/>
        <v>0</v>
      </c>
    </row>
    <row r="69" spans="1:10" s="42" customFormat="1" ht="28.8" x14ac:dyDescent="0.3">
      <c r="A69" s="6">
        <v>47</v>
      </c>
      <c r="B69" s="14" t="s">
        <v>193</v>
      </c>
      <c r="C69" s="14" t="s">
        <v>194</v>
      </c>
      <c r="D69" s="15">
        <v>1</v>
      </c>
      <c r="E69" s="9">
        <v>2</v>
      </c>
      <c r="F69" s="1"/>
      <c r="G69" s="10">
        <f t="shared" si="3"/>
        <v>0</v>
      </c>
      <c r="H69" s="11">
        <v>0.23</v>
      </c>
      <c r="I69" s="10">
        <f t="shared" si="4"/>
        <v>0</v>
      </c>
      <c r="J69" s="10">
        <f t="shared" si="5"/>
        <v>0</v>
      </c>
    </row>
    <row r="70" spans="1:10" s="42" customFormat="1" x14ac:dyDescent="0.3">
      <c r="A70" s="6">
        <v>48</v>
      </c>
      <c r="B70" s="8" t="s">
        <v>195</v>
      </c>
      <c r="C70" s="14" t="s">
        <v>196</v>
      </c>
      <c r="D70" s="15">
        <v>1</v>
      </c>
      <c r="E70" s="9">
        <v>2</v>
      </c>
      <c r="F70" s="1"/>
      <c r="G70" s="10">
        <f t="shared" si="3"/>
        <v>0</v>
      </c>
      <c r="H70" s="11">
        <v>0.23</v>
      </c>
      <c r="I70" s="10">
        <f t="shared" si="4"/>
        <v>0</v>
      </c>
      <c r="J70" s="10">
        <f t="shared" si="5"/>
        <v>0</v>
      </c>
    </row>
    <row r="71" spans="1:10" s="42" customFormat="1" x14ac:dyDescent="0.3">
      <c r="A71" s="6">
        <v>49</v>
      </c>
      <c r="B71" s="8" t="s">
        <v>197</v>
      </c>
      <c r="C71" s="14" t="s">
        <v>198</v>
      </c>
      <c r="D71" s="15">
        <v>2</v>
      </c>
      <c r="E71" s="9">
        <v>2</v>
      </c>
      <c r="F71" s="1"/>
      <c r="G71" s="10">
        <f t="shared" si="3"/>
        <v>0</v>
      </c>
      <c r="H71" s="11">
        <v>0.23</v>
      </c>
      <c r="I71" s="10">
        <f t="shared" si="4"/>
        <v>0</v>
      </c>
      <c r="J71" s="10">
        <f t="shared" si="5"/>
        <v>0</v>
      </c>
    </row>
    <row r="72" spans="1:10" s="42" customFormat="1" x14ac:dyDescent="0.3">
      <c r="A72" s="6">
        <v>50</v>
      </c>
      <c r="B72" s="8" t="s">
        <v>199</v>
      </c>
      <c r="C72" s="14" t="s">
        <v>200</v>
      </c>
      <c r="D72" s="15">
        <v>1</v>
      </c>
      <c r="E72" s="9">
        <v>2</v>
      </c>
      <c r="F72" s="1"/>
      <c r="G72" s="10">
        <f t="shared" si="3"/>
        <v>0</v>
      </c>
      <c r="H72" s="11">
        <v>0.23</v>
      </c>
      <c r="I72" s="10">
        <f t="shared" si="4"/>
        <v>0</v>
      </c>
      <c r="J72" s="10">
        <f t="shared" si="5"/>
        <v>0</v>
      </c>
    </row>
    <row r="73" spans="1:10" s="42" customFormat="1" x14ac:dyDescent="0.3">
      <c r="A73" s="71" t="s">
        <v>201</v>
      </c>
      <c r="B73" s="71"/>
      <c r="C73" s="71"/>
      <c r="D73" s="71"/>
      <c r="E73" s="71"/>
      <c r="F73" s="71"/>
      <c r="G73" s="71"/>
      <c r="H73" s="71"/>
      <c r="I73" s="71"/>
      <c r="J73" s="71"/>
    </row>
    <row r="74" spans="1:10" s="42" customFormat="1" x14ac:dyDescent="0.3">
      <c r="A74" s="72" t="s">
        <v>11</v>
      </c>
      <c r="B74" s="72"/>
      <c r="C74" s="72"/>
      <c r="D74" s="72"/>
      <c r="E74" s="72"/>
      <c r="F74" s="72"/>
      <c r="G74" s="72"/>
      <c r="H74" s="72"/>
      <c r="I74" s="72"/>
      <c r="J74" s="72"/>
    </row>
    <row r="75" spans="1:10" s="42" customFormat="1" x14ac:dyDescent="0.3">
      <c r="A75" s="6">
        <v>51</v>
      </c>
      <c r="B75" s="8" t="s">
        <v>202</v>
      </c>
      <c r="C75" s="8" t="s">
        <v>203</v>
      </c>
      <c r="D75" s="6">
        <v>1</v>
      </c>
      <c r="E75" s="9">
        <v>2</v>
      </c>
      <c r="F75" s="1"/>
      <c r="G75" s="10">
        <f t="shared" si="3"/>
        <v>0</v>
      </c>
      <c r="H75" s="11">
        <v>0.23</v>
      </c>
      <c r="I75" s="10">
        <f t="shared" si="4"/>
        <v>0</v>
      </c>
      <c r="J75" s="10">
        <f t="shared" si="5"/>
        <v>0</v>
      </c>
    </row>
    <row r="76" spans="1:10" s="42" customFormat="1" x14ac:dyDescent="0.3">
      <c r="A76" s="6">
        <v>52</v>
      </c>
      <c r="B76" s="7" t="s">
        <v>204</v>
      </c>
      <c r="C76" s="8" t="s">
        <v>205</v>
      </c>
      <c r="D76" s="6">
        <v>1</v>
      </c>
      <c r="E76" s="9">
        <v>2</v>
      </c>
      <c r="F76" s="1"/>
      <c r="G76" s="10">
        <f t="shared" si="3"/>
        <v>0</v>
      </c>
      <c r="H76" s="11">
        <v>0.23</v>
      </c>
      <c r="I76" s="10">
        <f t="shared" si="4"/>
        <v>0</v>
      </c>
      <c r="J76" s="10">
        <f t="shared" si="5"/>
        <v>0</v>
      </c>
    </row>
    <row r="77" spans="1:10" s="42" customFormat="1" x14ac:dyDescent="0.3">
      <c r="A77" s="6">
        <v>53</v>
      </c>
      <c r="B77" s="7" t="s">
        <v>204</v>
      </c>
      <c r="C77" s="8" t="s">
        <v>206</v>
      </c>
      <c r="D77" s="6">
        <v>1</v>
      </c>
      <c r="E77" s="9">
        <v>2</v>
      </c>
      <c r="F77" s="1"/>
      <c r="G77" s="10">
        <f t="shared" si="3"/>
        <v>0</v>
      </c>
      <c r="H77" s="11">
        <v>0.23</v>
      </c>
      <c r="I77" s="10">
        <f t="shared" si="4"/>
        <v>0</v>
      </c>
      <c r="J77" s="10">
        <f t="shared" si="5"/>
        <v>0</v>
      </c>
    </row>
    <row r="78" spans="1:10" s="42" customFormat="1" x14ac:dyDescent="0.3">
      <c r="A78" s="71" t="s">
        <v>207</v>
      </c>
      <c r="B78" s="71"/>
      <c r="C78" s="71"/>
      <c r="D78" s="71"/>
      <c r="E78" s="71"/>
      <c r="F78" s="71"/>
      <c r="G78" s="71"/>
      <c r="H78" s="71"/>
      <c r="I78" s="71"/>
      <c r="J78" s="71"/>
    </row>
    <row r="79" spans="1:10" s="42" customFormat="1" x14ac:dyDescent="0.3">
      <c r="A79" s="72" t="s">
        <v>11</v>
      </c>
      <c r="B79" s="72"/>
      <c r="C79" s="72"/>
      <c r="D79" s="72"/>
      <c r="E79" s="72"/>
      <c r="F79" s="72"/>
      <c r="G79" s="72"/>
      <c r="H79" s="72"/>
      <c r="I79" s="72"/>
      <c r="J79" s="72"/>
    </row>
    <row r="80" spans="1:10" s="42" customFormat="1" x14ac:dyDescent="0.3">
      <c r="A80" s="6">
        <v>54</v>
      </c>
      <c r="B80" s="16" t="s">
        <v>208</v>
      </c>
      <c r="C80" s="12" t="s">
        <v>209</v>
      </c>
      <c r="D80" s="6">
        <v>6</v>
      </c>
      <c r="E80" s="9">
        <v>2</v>
      </c>
      <c r="F80" s="1"/>
      <c r="G80" s="10">
        <f t="shared" si="3"/>
        <v>0</v>
      </c>
      <c r="H80" s="11">
        <v>0.23</v>
      </c>
      <c r="I80" s="10">
        <f t="shared" si="4"/>
        <v>0</v>
      </c>
      <c r="J80" s="10">
        <f t="shared" si="5"/>
        <v>0</v>
      </c>
    </row>
    <row r="81" spans="1:10" s="42" customFormat="1" x14ac:dyDescent="0.3">
      <c r="A81" s="6">
        <v>55</v>
      </c>
      <c r="B81" s="16" t="s">
        <v>208</v>
      </c>
      <c r="C81" s="12" t="s">
        <v>210</v>
      </c>
      <c r="D81" s="6">
        <v>3</v>
      </c>
      <c r="E81" s="9">
        <v>2</v>
      </c>
      <c r="F81" s="1"/>
      <c r="G81" s="10">
        <f t="shared" si="3"/>
        <v>0</v>
      </c>
      <c r="H81" s="11">
        <v>0.23</v>
      </c>
      <c r="I81" s="10">
        <f t="shared" si="4"/>
        <v>0</v>
      </c>
      <c r="J81" s="10">
        <f t="shared" si="5"/>
        <v>0</v>
      </c>
    </row>
    <row r="82" spans="1:10" s="42" customFormat="1" x14ac:dyDescent="0.3">
      <c r="A82" s="6">
        <v>56</v>
      </c>
      <c r="B82" s="16" t="s">
        <v>208</v>
      </c>
      <c r="C82" s="12" t="s">
        <v>211</v>
      </c>
      <c r="D82" s="6">
        <v>1</v>
      </c>
      <c r="E82" s="9">
        <v>2</v>
      </c>
      <c r="F82" s="1"/>
      <c r="G82" s="10">
        <f t="shared" si="3"/>
        <v>0</v>
      </c>
      <c r="H82" s="11">
        <v>0.23</v>
      </c>
      <c r="I82" s="10">
        <f t="shared" si="4"/>
        <v>0</v>
      </c>
      <c r="J82" s="10">
        <f t="shared" si="5"/>
        <v>0</v>
      </c>
    </row>
    <row r="83" spans="1:10" s="42" customFormat="1" x14ac:dyDescent="0.3">
      <c r="A83" s="6">
        <v>57</v>
      </c>
      <c r="B83" s="16" t="s">
        <v>208</v>
      </c>
      <c r="C83" s="12" t="s">
        <v>212</v>
      </c>
      <c r="D83" s="6">
        <v>1</v>
      </c>
      <c r="E83" s="9">
        <v>2</v>
      </c>
      <c r="F83" s="1"/>
      <c r="G83" s="10">
        <f t="shared" si="3"/>
        <v>0</v>
      </c>
      <c r="H83" s="11">
        <v>0.23</v>
      </c>
      <c r="I83" s="10">
        <f t="shared" si="4"/>
        <v>0</v>
      </c>
      <c r="J83" s="10">
        <f t="shared" si="5"/>
        <v>0</v>
      </c>
    </row>
    <row r="84" spans="1:10" s="42" customFormat="1" x14ac:dyDescent="0.3">
      <c r="A84" s="6">
        <v>58</v>
      </c>
      <c r="B84" s="16" t="s">
        <v>208</v>
      </c>
      <c r="C84" s="12" t="s">
        <v>213</v>
      </c>
      <c r="D84" s="6">
        <v>5</v>
      </c>
      <c r="E84" s="9">
        <v>2</v>
      </c>
      <c r="F84" s="1"/>
      <c r="G84" s="10">
        <f t="shared" si="3"/>
        <v>0</v>
      </c>
      <c r="H84" s="11">
        <v>0.23</v>
      </c>
      <c r="I84" s="10">
        <f t="shared" si="4"/>
        <v>0</v>
      </c>
      <c r="J84" s="10">
        <f t="shared" si="5"/>
        <v>0</v>
      </c>
    </row>
    <row r="85" spans="1:10" s="42" customFormat="1" x14ac:dyDescent="0.3">
      <c r="A85" s="6">
        <v>59</v>
      </c>
      <c r="B85" s="16" t="s">
        <v>208</v>
      </c>
      <c r="C85" s="12" t="s">
        <v>214</v>
      </c>
      <c r="D85" s="6">
        <v>1</v>
      </c>
      <c r="E85" s="9">
        <v>2</v>
      </c>
      <c r="F85" s="1"/>
      <c r="G85" s="10">
        <f t="shared" si="3"/>
        <v>0</v>
      </c>
      <c r="H85" s="11">
        <v>0.23</v>
      </c>
      <c r="I85" s="10">
        <f t="shared" si="4"/>
        <v>0</v>
      </c>
      <c r="J85" s="10">
        <f t="shared" si="5"/>
        <v>0</v>
      </c>
    </row>
    <row r="86" spans="1:10" s="42" customFormat="1" x14ac:dyDescent="0.3">
      <c r="A86" s="6">
        <v>60</v>
      </c>
      <c r="B86" s="16" t="s">
        <v>208</v>
      </c>
      <c r="C86" s="12" t="s">
        <v>215</v>
      </c>
      <c r="D86" s="6">
        <v>1</v>
      </c>
      <c r="E86" s="9">
        <v>2</v>
      </c>
      <c r="F86" s="1"/>
      <c r="G86" s="10">
        <f t="shared" si="3"/>
        <v>0</v>
      </c>
      <c r="H86" s="11">
        <v>0.23</v>
      </c>
      <c r="I86" s="10">
        <f t="shared" si="4"/>
        <v>0</v>
      </c>
      <c r="J86" s="10">
        <f t="shared" si="5"/>
        <v>0</v>
      </c>
    </row>
    <row r="87" spans="1:10" s="42" customFormat="1" x14ac:dyDescent="0.3">
      <c r="A87" s="6">
        <v>61</v>
      </c>
      <c r="B87" s="16" t="s">
        <v>208</v>
      </c>
      <c r="C87" s="12" t="s">
        <v>216</v>
      </c>
      <c r="D87" s="6">
        <v>2</v>
      </c>
      <c r="E87" s="9">
        <v>2</v>
      </c>
      <c r="F87" s="1"/>
      <c r="G87" s="10">
        <f t="shared" si="3"/>
        <v>0</v>
      </c>
      <c r="H87" s="11">
        <v>0.23</v>
      </c>
      <c r="I87" s="10">
        <f t="shared" si="4"/>
        <v>0</v>
      </c>
      <c r="J87" s="10">
        <f t="shared" si="5"/>
        <v>0</v>
      </c>
    </row>
    <row r="88" spans="1:10" s="42" customFormat="1" x14ac:dyDescent="0.3">
      <c r="A88" s="6">
        <v>62</v>
      </c>
      <c r="B88" s="16" t="s">
        <v>208</v>
      </c>
      <c r="C88" s="12" t="s">
        <v>217</v>
      </c>
      <c r="D88" s="6">
        <v>1</v>
      </c>
      <c r="E88" s="9">
        <v>2</v>
      </c>
      <c r="F88" s="1"/>
      <c r="G88" s="10">
        <f t="shared" si="3"/>
        <v>0</v>
      </c>
      <c r="H88" s="11">
        <v>0.23</v>
      </c>
      <c r="I88" s="10">
        <f t="shared" si="4"/>
        <v>0</v>
      </c>
      <c r="J88" s="10">
        <f t="shared" si="5"/>
        <v>0</v>
      </c>
    </row>
    <row r="89" spans="1:10" s="42" customFormat="1" x14ac:dyDescent="0.3">
      <c r="A89" s="6">
        <v>63</v>
      </c>
      <c r="B89" s="16" t="s">
        <v>208</v>
      </c>
      <c r="C89" s="12" t="s">
        <v>218</v>
      </c>
      <c r="D89" s="6">
        <v>1</v>
      </c>
      <c r="E89" s="9">
        <v>2</v>
      </c>
      <c r="F89" s="1"/>
      <c r="G89" s="10">
        <f t="shared" si="3"/>
        <v>0</v>
      </c>
      <c r="H89" s="11">
        <v>0.23</v>
      </c>
      <c r="I89" s="10">
        <f t="shared" si="4"/>
        <v>0</v>
      </c>
      <c r="J89" s="10">
        <f t="shared" si="5"/>
        <v>0</v>
      </c>
    </row>
    <row r="90" spans="1:10" s="42" customFormat="1" x14ac:dyDescent="0.3">
      <c r="A90" s="6">
        <v>64</v>
      </c>
      <c r="B90" s="16" t="s">
        <v>219</v>
      </c>
      <c r="C90" s="12" t="s">
        <v>220</v>
      </c>
      <c r="D90" s="6">
        <v>4</v>
      </c>
      <c r="E90" s="9">
        <v>2</v>
      </c>
      <c r="F90" s="1"/>
      <c r="G90" s="10">
        <f t="shared" si="3"/>
        <v>0</v>
      </c>
      <c r="H90" s="11">
        <v>0.23</v>
      </c>
      <c r="I90" s="10">
        <f t="shared" si="4"/>
        <v>0</v>
      </c>
      <c r="J90" s="10">
        <f t="shared" si="5"/>
        <v>0</v>
      </c>
    </row>
    <row r="91" spans="1:10" s="42" customFormat="1" x14ac:dyDescent="0.3">
      <c r="A91" s="6">
        <v>65</v>
      </c>
      <c r="B91" s="16" t="s">
        <v>219</v>
      </c>
      <c r="C91" s="12" t="s">
        <v>221</v>
      </c>
      <c r="D91" s="6">
        <v>5</v>
      </c>
      <c r="E91" s="9">
        <v>2</v>
      </c>
      <c r="F91" s="1"/>
      <c r="G91" s="10">
        <f t="shared" si="3"/>
        <v>0</v>
      </c>
      <c r="H91" s="11">
        <v>0.23</v>
      </c>
      <c r="I91" s="10">
        <f t="shared" si="4"/>
        <v>0</v>
      </c>
      <c r="J91" s="10">
        <f t="shared" si="5"/>
        <v>0</v>
      </c>
    </row>
    <row r="92" spans="1:10" s="42" customFormat="1" x14ac:dyDescent="0.3">
      <c r="A92" s="6">
        <v>66</v>
      </c>
      <c r="B92" s="16" t="s">
        <v>219</v>
      </c>
      <c r="C92" s="12" t="s">
        <v>222</v>
      </c>
      <c r="D92" s="6">
        <v>1</v>
      </c>
      <c r="E92" s="9">
        <v>2</v>
      </c>
      <c r="F92" s="1"/>
      <c r="G92" s="10">
        <f t="shared" si="3"/>
        <v>0</v>
      </c>
      <c r="H92" s="11">
        <v>0.23</v>
      </c>
      <c r="I92" s="10">
        <f t="shared" si="4"/>
        <v>0</v>
      </c>
      <c r="J92" s="10">
        <f t="shared" si="5"/>
        <v>0</v>
      </c>
    </row>
    <row r="93" spans="1:10" s="42" customFormat="1" x14ac:dyDescent="0.3">
      <c r="A93" s="6">
        <v>67</v>
      </c>
      <c r="B93" s="16" t="s">
        <v>223</v>
      </c>
      <c r="C93" s="12" t="s">
        <v>224</v>
      </c>
      <c r="D93" s="6">
        <v>1</v>
      </c>
      <c r="E93" s="9">
        <v>2</v>
      </c>
      <c r="F93" s="1"/>
      <c r="G93" s="10">
        <f t="shared" si="3"/>
        <v>0</v>
      </c>
      <c r="H93" s="11">
        <v>0.23</v>
      </c>
      <c r="I93" s="10">
        <f t="shared" si="4"/>
        <v>0</v>
      </c>
      <c r="J93" s="10">
        <f t="shared" si="5"/>
        <v>0</v>
      </c>
    </row>
    <row r="94" spans="1:10" s="42" customFormat="1" x14ac:dyDescent="0.3">
      <c r="A94" s="6">
        <v>68</v>
      </c>
      <c r="B94" s="16" t="s">
        <v>219</v>
      </c>
      <c r="C94" s="12" t="s">
        <v>225</v>
      </c>
      <c r="D94" s="6">
        <v>3</v>
      </c>
      <c r="E94" s="9">
        <v>2</v>
      </c>
      <c r="F94" s="1"/>
      <c r="G94" s="10">
        <f t="shared" si="3"/>
        <v>0</v>
      </c>
      <c r="H94" s="11">
        <v>0.23</v>
      </c>
      <c r="I94" s="10">
        <f t="shared" si="4"/>
        <v>0</v>
      </c>
      <c r="J94" s="10">
        <f t="shared" si="5"/>
        <v>0</v>
      </c>
    </row>
    <row r="95" spans="1:10" s="42" customFormat="1" x14ac:dyDescent="0.3">
      <c r="A95" s="6">
        <v>69</v>
      </c>
      <c r="B95" s="16" t="s">
        <v>223</v>
      </c>
      <c r="C95" s="12" t="s">
        <v>226</v>
      </c>
      <c r="D95" s="6">
        <v>1</v>
      </c>
      <c r="E95" s="9">
        <v>2</v>
      </c>
      <c r="F95" s="1"/>
      <c r="G95" s="10">
        <f t="shared" si="3"/>
        <v>0</v>
      </c>
      <c r="H95" s="11">
        <v>0.23</v>
      </c>
      <c r="I95" s="10">
        <f t="shared" si="4"/>
        <v>0</v>
      </c>
      <c r="J95" s="10">
        <f t="shared" si="5"/>
        <v>0</v>
      </c>
    </row>
    <row r="96" spans="1:10" s="42" customFormat="1" x14ac:dyDescent="0.3">
      <c r="A96" s="6">
        <v>70</v>
      </c>
      <c r="B96" s="16" t="s">
        <v>223</v>
      </c>
      <c r="C96" s="12" t="s">
        <v>227</v>
      </c>
      <c r="D96" s="6">
        <v>1</v>
      </c>
      <c r="E96" s="9">
        <v>2</v>
      </c>
      <c r="F96" s="1"/>
      <c r="G96" s="10">
        <f t="shared" si="3"/>
        <v>0</v>
      </c>
      <c r="H96" s="11">
        <v>0.23</v>
      </c>
      <c r="I96" s="10">
        <f t="shared" si="4"/>
        <v>0</v>
      </c>
      <c r="J96" s="10">
        <f t="shared" si="5"/>
        <v>0</v>
      </c>
    </row>
    <row r="97" spans="1:10" s="42" customFormat="1" x14ac:dyDescent="0.3">
      <c r="A97" s="6">
        <v>71</v>
      </c>
      <c r="B97" s="16" t="s">
        <v>228</v>
      </c>
      <c r="C97" s="12" t="s">
        <v>229</v>
      </c>
      <c r="D97" s="6">
        <v>2</v>
      </c>
      <c r="E97" s="9">
        <v>2</v>
      </c>
      <c r="F97" s="1"/>
      <c r="G97" s="10">
        <f t="shared" si="3"/>
        <v>0</v>
      </c>
      <c r="H97" s="11">
        <v>0.23</v>
      </c>
      <c r="I97" s="10">
        <f t="shared" si="4"/>
        <v>0</v>
      </c>
      <c r="J97" s="10">
        <f t="shared" si="5"/>
        <v>0</v>
      </c>
    </row>
    <row r="98" spans="1:10" s="42" customFormat="1" x14ac:dyDescent="0.3">
      <c r="A98" s="6">
        <v>72</v>
      </c>
      <c r="B98" s="16" t="s">
        <v>228</v>
      </c>
      <c r="C98" s="12" t="s">
        <v>230</v>
      </c>
      <c r="D98" s="6">
        <v>40</v>
      </c>
      <c r="E98" s="9">
        <v>2</v>
      </c>
      <c r="F98" s="1"/>
      <c r="G98" s="10">
        <f t="shared" si="3"/>
        <v>0</v>
      </c>
      <c r="H98" s="11">
        <v>0.23</v>
      </c>
      <c r="I98" s="10">
        <f t="shared" si="4"/>
        <v>0</v>
      </c>
      <c r="J98" s="10">
        <f t="shared" si="5"/>
        <v>0</v>
      </c>
    </row>
    <row r="99" spans="1:10" s="42" customFormat="1" x14ac:dyDescent="0.3">
      <c r="A99" s="6">
        <v>73</v>
      </c>
      <c r="B99" s="16" t="s">
        <v>231</v>
      </c>
      <c r="C99" s="12" t="s">
        <v>232</v>
      </c>
      <c r="D99" s="13">
        <v>1</v>
      </c>
      <c r="E99" s="9">
        <v>2</v>
      </c>
      <c r="F99" s="1"/>
      <c r="G99" s="10">
        <f t="shared" si="3"/>
        <v>0</v>
      </c>
      <c r="H99" s="11">
        <v>0.23</v>
      </c>
      <c r="I99" s="10">
        <f t="shared" si="4"/>
        <v>0</v>
      </c>
      <c r="J99" s="10">
        <f t="shared" si="5"/>
        <v>0</v>
      </c>
    </row>
    <row r="100" spans="1:10" s="42" customFormat="1" x14ac:dyDescent="0.3">
      <c r="A100" s="6">
        <v>74</v>
      </c>
      <c r="B100" s="16" t="s">
        <v>231</v>
      </c>
      <c r="C100" s="12" t="s">
        <v>233</v>
      </c>
      <c r="D100" s="13">
        <v>1</v>
      </c>
      <c r="E100" s="9">
        <v>2</v>
      </c>
      <c r="F100" s="1"/>
      <c r="G100" s="10">
        <f t="shared" si="3"/>
        <v>0</v>
      </c>
      <c r="H100" s="11">
        <v>0.23</v>
      </c>
      <c r="I100" s="10">
        <f t="shared" si="4"/>
        <v>0</v>
      </c>
      <c r="J100" s="10">
        <f t="shared" si="5"/>
        <v>0</v>
      </c>
    </row>
    <row r="101" spans="1:10" s="42" customFormat="1" x14ac:dyDescent="0.3">
      <c r="A101" s="6">
        <v>75</v>
      </c>
      <c r="B101" s="16" t="s">
        <v>231</v>
      </c>
      <c r="C101" s="12" t="s">
        <v>234</v>
      </c>
      <c r="D101" s="13">
        <v>1</v>
      </c>
      <c r="E101" s="9">
        <v>2</v>
      </c>
      <c r="F101" s="1"/>
      <c r="G101" s="10">
        <f t="shared" si="3"/>
        <v>0</v>
      </c>
      <c r="H101" s="11">
        <v>0.23</v>
      </c>
      <c r="I101" s="10">
        <f t="shared" si="4"/>
        <v>0</v>
      </c>
      <c r="J101" s="10">
        <f t="shared" si="5"/>
        <v>0</v>
      </c>
    </row>
    <row r="102" spans="1:10" s="42" customFormat="1" x14ac:dyDescent="0.3">
      <c r="A102" s="6">
        <v>76</v>
      </c>
      <c r="B102" s="16" t="s">
        <v>231</v>
      </c>
      <c r="C102" s="12" t="s">
        <v>235</v>
      </c>
      <c r="D102" s="13">
        <v>1</v>
      </c>
      <c r="E102" s="9">
        <v>2</v>
      </c>
      <c r="F102" s="1"/>
      <c r="G102" s="10">
        <f t="shared" si="3"/>
        <v>0</v>
      </c>
      <c r="H102" s="11">
        <v>0.23</v>
      </c>
      <c r="I102" s="10">
        <f t="shared" si="4"/>
        <v>0</v>
      </c>
      <c r="J102" s="10">
        <f t="shared" si="5"/>
        <v>0</v>
      </c>
    </row>
    <row r="103" spans="1:10" s="42" customFormat="1" x14ac:dyDescent="0.3">
      <c r="A103" s="6">
        <v>77</v>
      </c>
      <c r="B103" s="16" t="s">
        <v>231</v>
      </c>
      <c r="C103" s="12" t="s">
        <v>236</v>
      </c>
      <c r="D103" s="13">
        <v>1</v>
      </c>
      <c r="E103" s="9">
        <v>2</v>
      </c>
      <c r="F103" s="1"/>
      <c r="G103" s="10">
        <f t="shared" si="3"/>
        <v>0</v>
      </c>
      <c r="H103" s="11">
        <v>0.23</v>
      </c>
      <c r="I103" s="10">
        <f t="shared" si="4"/>
        <v>0</v>
      </c>
      <c r="J103" s="10">
        <f t="shared" si="5"/>
        <v>0</v>
      </c>
    </row>
    <row r="104" spans="1:10" s="42" customFormat="1" x14ac:dyDescent="0.3">
      <c r="A104" s="6">
        <v>78</v>
      </c>
      <c r="B104" s="16" t="s">
        <v>231</v>
      </c>
      <c r="C104" s="12" t="s">
        <v>237</v>
      </c>
      <c r="D104" s="13">
        <v>1</v>
      </c>
      <c r="E104" s="9">
        <v>2</v>
      </c>
      <c r="F104" s="1"/>
      <c r="G104" s="10">
        <f t="shared" si="3"/>
        <v>0</v>
      </c>
      <c r="H104" s="11">
        <v>0.23</v>
      </c>
      <c r="I104" s="10">
        <f t="shared" si="4"/>
        <v>0</v>
      </c>
      <c r="J104" s="10">
        <f t="shared" si="5"/>
        <v>0</v>
      </c>
    </row>
    <row r="105" spans="1:10" s="42" customFormat="1" x14ac:dyDescent="0.3">
      <c r="A105" s="6">
        <v>79</v>
      </c>
      <c r="B105" s="16" t="s">
        <v>231</v>
      </c>
      <c r="C105" s="12" t="s">
        <v>238</v>
      </c>
      <c r="D105" s="13">
        <v>1</v>
      </c>
      <c r="E105" s="9">
        <v>2</v>
      </c>
      <c r="F105" s="1"/>
      <c r="G105" s="10">
        <f t="shared" si="3"/>
        <v>0</v>
      </c>
      <c r="H105" s="11">
        <v>0.23</v>
      </c>
      <c r="I105" s="10">
        <f t="shared" si="4"/>
        <v>0</v>
      </c>
      <c r="J105" s="10">
        <f t="shared" si="5"/>
        <v>0</v>
      </c>
    </row>
    <row r="106" spans="1:10" s="42" customFormat="1" x14ac:dyDescent="0.3">
      <c r="A106" s="6">
        <v>80</v>
      </c>
      <c r="B106" s="16" t="s">
        <v>231</v>
      </c>
      <c r="C106" s="12" t="s">
        <v>239</v>
      </c>
      <c r="D106" s="13">
        <v>1</v>
      </c>
      <c r="E106" s="9">
        <v>2</v>
      </c>
      <c r="F106" s="1"/>
      <c r="G106" s="10">
        <f t="shared" si="3"/>
        <v>0</v>
      </c>
      <c r="H106" s="11">
        <v>0.23</v>
      </c>
      <c r="I106" s="10">
        <f t="shared" si="4"/>
        <v>0</v>
      </c>
      <c r="J106" s="10">
        <f t="shared" si="5"/>
        <v>0</v>
      </c>
    </row>
    <row r="107" spans="1:10" s="42" customFormat="1" x14ac:dyDescent="0.3">
      <c r="A107" s="6">
        <v>81</v>
      </c>
      <c r="B107" s="16" t="s">
        <v>231</v>
      </c>
      <c r="C107" s="12" t="s">
        <v>240</v>
      </c>
      <c r="D107" s="13">
        <v>1</v>
      </c>
      <c r="E107" s="9">
        <v>2</v>
      </c>
      <c r="F107" s="1"/>
      <c r="G107" s="10">
        <f t="shared" si="3"/>
        <v>0</v>
      </c>
      <c r="H107" s="11">
        <v>0.23</v>
      </c>
      <c r="I107" s="10">
        <f t="shared" si="4"/>
        <v>0</v>
      </c>
      <c r="J107" s="10">
        <f t="shared" si="5"/>
        <v>0</v>
      </c>
    </row>
    <row r="108" spans="1:10" s="42" customFormat="1" x14ac:dyDescent="0.3">
      <c r="A108" s="6">
        <v>82</v>
      </c>
      <c r="B108" s="16" t="s">
        <v>231</v>
      </c>
      <c r="C108" s="8" t="s">
        <v>241</v>
      </c>
      <c r="D108" s="13">
        <v>1</v>
      </c>
      <c r="E108" s="9">
        <v>2</v>
      </c>
      <c r="F108" s="1"/>
      <c r="G108" s="10">
        <f t="shared" si="3"/>
        <v>0</v>
      </c>
      <c r="H108" s="11">
        <v>0.23</v>
      </c>
      <c r="I108" s="10">
        <f t="shared" si="4"/>
        <v>0</v>
      </c>
      <c r="J108" s="10">
        <f t="shared" si="5"/>
        <v>0</v>
      </c>
    </row>
    <row r="109" spans="1:10" s="42" customFormat="1" x14ac:dyDescent="0.3">
      <c r="A109" s="6">
        <v>83</v>
      </c>
      <c r="B109" s="16" t="s">
        <v>231</v>
      </c>
      <c r="C109" s="8" t="s">
        <v>242</v>
      </c>
      <c r="D109" s="13">
        <v>1</v>
      </c>
      <c r="E109" s="9">
        <v>2</v>
      </c>
      <c r="F109" s="1"/>
      <c r="G109" s="10">
        <f t="shared" si="3"/>
        <v>0</v>
      </c>
      <c r="H109" s="11">
        <v>0.23</v>
      </c>
      <c r="I109" s="10">
        <f t="shared" si="4"/>
        <v>0</v>
      </c>
      <c r="J109" s="10">
        <f t="shared" si="5"/>
        <v>0</v>
      </c>
    </row>
    <row r="110" spans="1:10" s="42" customFormat="1" x14ac:dyDescent="0.3">
      <c r="A110" s="6">
        <v>84</v>
      </c>
      <c r="B110" s="16" t="s">
        <v>231</v>
      </c>
      <c r="C110" s="8" t="s">
        <v>243</v>
      </c>
      <c r="D110" s="13">
        <v>1</v>
      </c>
      <c r="E110" s="9">
        <v>2</v>
      </c>
      <c r="F110" s="1"/>
      <c r="G110" s="10">
        <f t="shared" si="3"/>
        <v>0</v>
      </c>
      <c r="H110" s="11">
        <v>0.23</v>
      </c>
      <c r="I110" s="10">
        <f t="shared" si="4"/>
        <v>0</v>
      </c>
      <c r="J110" s="10">
        <f t="shared" si="5"/>
        <v>0</v>
      </c>
    </row>
    <row r="111" spans="1:10" s="42" customFormat="1" x14ac:dyDescent="0.3">
      <c r="A111" s="6">
        <v>85</v>
      </c>
      <c r="B111" s="16" t="s">
        <v>231</v>
      </c>
      <c r="C111" s="8" t="s">
        <v>244</v>
      </c>
      <c r="D111" s="13">
        <v>1</v>
      </c>
      <c r="E111" s="9">
        <v>2</v>
      </c>
      <c r="F111" s="1"/>
      <c r="G111" s="10">
        <f t="shared" si="3"/>
        <v>0</v>
      </c>
      <c r="H111" s="11">
        <v>0.23</v>
      </c>
      <c r="I111" s="10">
        <f t="shared" si="4"/>
        <v>0</v>
      </c>
      <c r="J111" s="10">
        <f t="shared" si="5"/>
        <v>0</v>
      </c>
    </row>
    <row r="112" spans="1:10" s="42" customFormat="1" x14ac:dyDescent="0.3">
      <c r="A112" s="6">
        <v>86</v>
      </c>
      <c r="B112" s="16" t="s">
        <v>231</v>
      </c>
      <c r="C112" s="8" t="s">
        <v>245</v>
      </c>
      <c r="D112" s="13">
        <v>1</v>
      </c>
      <c r="E112" s="9">
        <v>2</v>
      </c>
      <c r="F112" s="1"/>
      <c r="G112" s="10">
        <f t="shared" si="3"/>
        <v>0</v>
      </c>
      <c r="H112" s="11">
        <v>0.23</v>
      </c>
      <c r="I112" s="10">
        <f t="shared" si="4"/>
        <v>0</v>
      </c>
      <c r="J112" s="10">
        <f t="shared" si="5"/>
        <v>0</v>
      </c>
    </row>
    <row r="113" spans="1:10" s="42" customFormat="1" x14ac:dyDescent="0.3">
      <c r="A113" s="6">
        <v>87</v>
      </c>
      <c r="B113" s="16" t="s">
        <v>231</v>
      </c>
      <c r="C113" s="8" t="s">
        <v>246</v>
      </c>
      <c r="D113" s="13">
        <v>1</v>
      </c>
      <c r="E113" s="9">
        <v>2</v>
      </c>
      <c r="F113" s="1"/>
      <c r="G113" s="10">
        <f t="shared" si="3"/>
        <v>0</v>
      </c>
      <c r="H113" s="11">
        <v>0.23</v>
      </c>
      <c r="I113" s="10">
        <f t="shared" si="4"/>
        <v>0</v>
      </c>
      <c r="J113" s="10">
        <f t="shared" si="5"/>
        <v>0</v>
      </c>
    </row>
    <row r="114" spans="1:10" s="42" customFormat="1" x14ac:dyDescent="0.3">
      <c r="A114" s="6">
        <v>88</v>
      </c>
      <c r="B114" s="16" t="s">
        <v>231</v>
      </c>
      <c r="C114" s="8" t="s">
        <v>247</v>
      </c>
      <c r="D114" s="13">
        <v>1</v>
      </c>
      <c r="E114" s="9">
        <v>2</v>
      </c>
      <c r="F114" s="1"/>
      <c r="G114" s="10">
        <f t="shared" si="3"/>
        <v>0</v>
      </c>
      <c r="H114" s="11">
        <v>0.23</v>
      </c>
      <c r="I114" s="10">
        <f t="shared" si="4"/>
        <v>0</v>
      </c>
      <c r="J114" s="10">
        <f t="shared" si="5"/>
        <v>0</v>
      </c>
    </row>
    <row r="115" spans="1:10" s="42" customFormat="1" x14ac:dyDescent="0.3">
      <c r="A115" s="6">
        <v>89</v>
      </c>
      <c r="B115" s="16" t="s">
        <v>231</v>
      </c>
      <c r="C115" s="8" t="s">
        <v>248</v>
      </c>
      <c r="D115" s="13">
        <v>1</v>
      </c>
      <c r="E115" s="9">
        <v>2</v>
      </c>
      <c r="F115" s="1"/>
      <c r="G115" s="10">
        <f t="shared" si="3"/>
        <v>0</v>
      </c>
      <c r="H115" s="11">
        <v>0.23</v>
      </c>
      <c r="I115" s="10">
        <f t="shared" si="4"/>
        <v>0</v>
      </c>
      <c r="J115" s="10">
        <f t="shared" si="5"/>
        <v>0</v>
      </c>
    </row>
    <row r="116" spans="1:10" s="42" customFormat="1" x14ac:dyDescent="0.3">
      <c r="A116" s="6">
        <v>90</v>
      </c>
      <c r="B116" s="16" t="s">
        <v>231</v>
      </c>
      <c r="C116" s="16" t="s">
        <v>249</v>
      </c>
      <c r="D116" s="13">
        <v>1</v>
      </c>
      <c r="E116" s="9">
        <v>2</v>
      </c>
      <c r="F116" s="1"/>
      <c r="G116" s="10">
        <f t="shared" si="3"/>
        <v>0</v>
      </c>
      <c r="H116" s="11">
        <v>0.23</v>
      </c>
      <c r="I116" s="10">
        <f t="shared" si="4"/>
        <v>0</v>
      </c>
      <c r="J116" s="10">
        <f t="shared" si="5"/>
        <v>0</v>
      </c>
    </row>
    <row r="117" spans="1:10" s="42" customFormat="1" x14ac:dyDescent="0.3">
      <c r="A117" s="6">
        <v>91</v>
      </c>
      <c r="B117" s="16" t="s">
        <v>231</v>
      </c>
      <c r="C117" s="16" t="s">
        <v>250</v>
      </c>
      <c r="D117" s="13">
        <v>1</v>
      </c>
      <c r="E117" s="9">
        <v>2</v>
      </c>
      <c r="F117" s="1"/>
      <c r="G117" s="10">
        <f t="shared" si="3"/>
        <v>0</v>
      </c>
      <c r="H117" s="11">
        <v>0.23</v>
      </c>
      <c r="I117" s="10">
        <f t="shared" si="4"/>
        <v>0</v>
      </c>
      <c r="J117" s="10">
        <f t="shared" si="5"/>
        <v>0</v>
      </c>
    </row>
    <row r="118" spans="1:10" s="42" customFormat="1" x14ac:dyDescent="0.3">
      <c r="A118" s="6">
        <v>92</v>
      </c>
      <c r="B118" s="16" t="s">
        <v>231</v>
      </c>
      <c r="C118" s="16" t="s">
        <v>251</v>
      </c>
      <c r="D118" s="13">
        <v>1</v>
      </c>
      <c r="E118" s="9">
        <v>2</v>
      </c>
      <c r="F118" s="1"/>
      <c r="G118" s="10">
        <f t="shared" si="3"/>
        <v>0</v>
      </c>
      <c r="H118" s="11">
        <v>0.23</v>
      </c>
      <c r="I118" s="10">
        <f t="shared" si="4"/>
        <v>0</v>
      </c>
      <c r="J118" s="10">
        <f t="shared" si="5"/>
        <v>0</v>
      </c>
    </row>
    <row r="119" spans="1:10" s="42" customFormat="1" x14ac:dyDescent="0.3">
      <c r="A119" s="6">
        <v>93</v>
      </c>
      <c r="B119" s="16" t="s">
        <v>231</v>
      </c>
      <c r="C119" s="16" t="s">
        <v>252</v>
      </c>
      <c r="D119" s="13">
        <v>1</v>
      </c>
      <c r="E119" s="9">
        <v>2</v>
      </c>
      <c r="F119" s="1"/>
      <c r="G119" s="10">
        <f t="shared" si="3"/>
        <v>0</v>
      </c>
      <c r="H119" s="11">
        <v>0.23</v>
      </c>
      <c r="I119" s="10">
        <f t="shared" si="4"/>
        <v>0</v>
      </c>
      <c r="J119" s="10">
        <f t="shared" si="5"/>
        <v>0</v>
      </c>
    </row>
    <row r="120" spans="1:10" s="42" customFormat="1" x14ac:dyDescent="0.3">
      <c r="A120" s="6">
        <v>94</v>
      </c>
      <c r="B120" s="16" t="s">
        <v>231</v>
      </c>
      <c r="C120" s="16" t="s">
        <v>253</v>
      </c>
      <c r="D120" s="13">
        <v>1</v>
      </c>
      <c r="E120" s="9">
        <v>2</v>
      </c>
      <c r="F120" s="1"/>
      <c r="G120" s="10">
        <f t="shared" si="3"/>
        <v>0</v>
      </c>
      <c r="H120" s="11">
        <v>0.23</v>
      </c>
      <c r="I120" s="10">
        <f t="shared" si="4"/>
        <v>0</v>
      </c>
      <c r="J120" s="10">
        <f t="shared" si="5"/>
        <v>0</v>
      </c>
    </row>
    <row r="121" spans="1:10" s="42" customFormat="1" x14ac:dyDescent="0.3">
      <c r="A121" s="6">
        <v>95</v>
      </c>
      <c r="B121" s="16" t="s">
        <v>231</v>
      </c>
      <c r="C121" s="16" t="s">
        <v>254</v>
      </c>
      <c r="D121" s="13">
        <v>1</v>
      </c>
      <c r="E121" s="9">
        <v>2</v>
      </c>
      <c r="F121" s="1"/>
      <c r="G121" s="10">
        <f t="shared" si="3"/>
        <v>0</v>
      </c>
      <c r="H121" s="11">
        <v>0.23</v>
      </c>
      <c r="I121" s="10">
        <f t="shared" si="4"/>
        <v>0</v>
      </c>
      <c r="J121" s="10">
        <f t="shared" si="5"/>
        <v>0</v>
      </c>
    </row>
    <row r="122" spans="1:10" s="42" customFormat="1" x14ac:dyDescent="0.3">
      <c r="A122" s="6">
        <v>96</v>
      </c>
      <c r="B122" s="16" t="s">
        <v>231</v>
      </c>
      <c r="C122" s="16" t="s">
        <v>255</v>
      </c>
      <c r="D122" s="13">
        <v>1</v>
      </c>
      <c r="E122" s="9">
        <v>2</v>
      </c>
      <c r="F122" s="1"/>
      <c r="G122" s="10">
        <f t="shared" si="3"/>
        <v>0</v>
      </c>
      <c r="H122" s="11">
        <v>0.23</v>
      </c>
      <c r="I122" s="10">
        <f t="shared" si="4"/>
        <v>0</v>
      </c>
      <c r="J122" s="10">
        <f t="shared" si="5"/>
        <v>0</v>
      </c>
    </row>
    <row r="123" spans="1:10" s="42" customFormat="1" x14ac:dyDescent="0.3">
      <c r="A123" s="6">
        <v>97</v>
      </c>
      <c r="B123" s="16" t="s">
        <v>231</v>
      </c>
      <c r="C123" s="16" t="s">
        <v>256</v>
      </c>
      <c r="D123" s="13">
        <v>1</v>
      </c>
      <c r="E123" s="9">
        <v>2</v>
      </c>
      <c r="F123" s="1"/>
      <c r="G123" s="10">
        <f t="shared" si="3"/>
        <v>0</v>
      </c>
      <c r="H123" s="11">
        <v>0.23</v>
      </c>
      <c r="I123" s="10">
        <f t="shared" si="4"/>
        <v>0</v>
      </c>
      <c r="J123" s="10">
        <f t="shared" si="5"/>
        <v>0</v>
      </c>
    </row>
    <row r="124" spans="1:10" s="42" customFormat="1" x14ac:dyDescent="0.3">
      <c r="A124" s="6">
        <v>98</v>
      </c>
      <c r="B124" s="16" t="s">
        <v>231</v>
      </c>
      <c r="C124" s="16" t="s">
        <v>257</v>
      </c>
      <c r="D124" s="13">
        <v>1</v>
      </c>
      <c r="E124" s="9">
        <v>2</v>
      </c>
      <c r="F124" s="1"/>
      <c r="G124" s="10">
        <f t="shared" si="3"/>
        <v>0</v>
      </c>
      <c r="H124" s="11">
        <v>0.23</v>
      </c>
      <c r="I124" s="10">
        <f t="shared" si="4"/>
        <v>0</v>
      </c>
      <c r="J124" s="10">
        <f t="shared" si="5"/>
        <v>0</v>
      </c>
    </row>
    <row r="125" spans="1:10" s="42" customFormat="1" x14ac:dyDescent="0.3">
      <c r="A125" s="6">
        <v>99</v>
      </c>
      <c r="B125" s="16" t="s">
        <v>231</v>
      </c>
      <c r="C125" s="16" t="s">
        <v>258</v>
      </c>
      <c r="D125" s="13">
        <v>1</v>
      </c>
      <c r="E125" s="9">
        <v>2</v>
      </c>
      <c r="F125" s="1"/>
      <c r="G125" s="10">
        <f t="shared" si="3"/>
        <v>0</v>
      </c>
      <c r="H125" s="11">
        <v>0.23</v>
      </c>
      <c r="I125" s="10">
        <f t="shared" si="4"/>
        <v>0</v>
      </c>
      <c r="J125" s="10">
        <f t="shared" si="5"/>
        <v>0</v>
      </c>
    </row>
    <row r="126" spans="1:10" s="42" customFormat="1" x14ac:dyDescent="0.3">
      <c r="A126" s="6">
        <v>100</v>
      </c>
      <c r="B126" s="16" t="s">
        <v>231</v>
      </c>
      <c r="C126" s="16" t="s">
        <v>259</v>
      </c>
      <c r="D126" s="13">
        <v>1</v>
      </c>
      <c r="E126" s="9">
        <v>2</v>
      </c>
      <c r="F126" s="1"/>
      <c r="G126" s="10">
        <f t="shared" si="3"/>
        <v>0</v>
      </c>
      <c r="H126" s="11">
        <v>0.23</v>
      </c>
      <c r="I126" s="10">
        <f t="shared" si="4"/>
        <v>0</v>
      </c>
      <c r="J126" s="10">
        <f t="shared" si="5"/>
        <v>0</v>
      </c>
    </row>
    <row r="127" spans="1:10" s="42" customFormat="1" x14ac:dyDescent="0.3">
      <c r="A127" s="6">
        <v>101</v>
      </c>
      <c r="B127" s="16" t="s">
        <v>231</v>
      </c>
      <c r="C127" s="16" t="s">
        <v>260</v>
      </c>
      <c r="D127" s="13">
        <v>1</v>
      </c>
      <c r="E127" s="9">
        <v>2</v>
      </c>
      <c r="F127" s="1"/>
      <c r="G127" s="10">
        <f t="shared" si="3"/>
        <v>0</v>
      </c>
      <c r="H127" s="11">
        <v>0.23</v>
      </c>
      <c r="I127" s="10">
        <f t="shared" si="4"/>
        <v>0</v>
      </c>
      <c r="J127" s="10">
        <f t="shared" si="5"/>
        <v>0</v>
      </c>
    </row>
    <row r="128" spans="1:10" s="42" customFormat="1" x14ac:dyDescent="0.3">
      <c r="A128" s="6">
        <v>102</v>
      </c>
      <c r="B128" s="16" t="s">
        <v>231</v>
      </c>
      <c r="C128" s="16" t="s">
        <v>261</v>
      </c>
      <c r="D128" s="13">
        <v>1</v>
      </c>
      <c r="E128" s="9">
        <v>2</v>
      </c>
      <c r="F128" s="1"/>
      <c r="G128" s="10">
        <f t="shared" ref="G128:G191" si="6">D128*E128*F128</f>
        <v>0</v>
      </c>
      <c r="H128" s="11">
        <v>0.23</v>
      </c>
      <c r="I128" s="10">
        <f t="shared" ref="I128:I191" si="7">G128*H128</f>
        <v>0</v>
      </c>
      <c r="J128" s="10">
        <f t="shared" ref="J128:J191" si="8">G128+I128</f>
        <v>0</v>
      </c>
    </row>
    <row r="129" spans="1:10" s="42" customFormat="1" x14ac:dyDescent="0.3">
      <c r="A129" s="6">
        <v>103</v>
      </c>
      <c r="B129" s="16" t="s">
        <v>231</v>
      </c>
      <c r="C129" s="16" t="s">
        <v>262</v>
      </c>
      <c r="D129" s="13">
        <v>1</v>
      </c>
      <c r="E129" s="9">
        <v>2</v>
      </c>
      <c r="F129" s="1"/>
      <c r="G129" s="10">
        <f t="shared" si="6"/>
        <v>0</v>
      </c>
      <c r="H129" s="11">
        <v>0.23</v>
      </c>
      <c r="I129" s="10">
        <f t="shared" si="7"/>
        <v>0</v>
      </c>
      <c r="J129" s="10">
        <f t="shared" si="8"/>
        <v>0</v>
      </c>
    </row>
    <row r="130" spans="1:10" s="42" customFormat="1" x14ac:dyDescent="0.3">
      <c r="A130" s="6">
        <v>104</v>
      </c>
      <c r="B130" s="16" t="s">
        <v>231</v>
      </c>
      <c r="C130" s="16" t="s">
        <v>263</v>
      </c>
      <c r="D130" s="13">
        <v>1</v>
      </c>
      <c r="E130" s="9">
        <v>2</v>
      </c>
      <c r="F130" s="1"/>
      <c r="G130" s="10">
        <f t="shared" si="6"/>
        <v>0</v>
      </c>
      <c r="H130" s="11">
        <v>0.23</v>
      </c>
      <c r="I130" s="10">
        <f t="shared" si="7"/>
        <v>0</v>
      </c>
      <c r="J130" s="10">
        <f t="shared" si="8"/>
        <v>0</v>
      </c>
    </row>
    <row r="131" spans="1:10" s="42" customFormat="1" x14ac:dyDescent="0.3">
      <c r="A131" s="6">
        <v>105</v>
      </c>
      <c r="B131" s="16" t="s">
        <v>231</v>
      </c>
      <c r="C131" s="16" t="s">
        <v>264</v>
      </c>
      <c r="D131" s="13">
        <v>1</v>
      </c>
      <c r="E131" s="9">
        <v>2</v>
      </c>
      <c r="F131" s="1"/>
      <c r="G131" s="10">
        <f t="shared" si="6"/>
        <v>0</v>
      </c>
      <c r="H131" s="11">
        <v>0.23</v>
      </c>
      <c r="I131" s="10">
        <f t="shared" si="7"/>
        <v>0</v>
      </c>
      <c r="J131" s="10">
        <f t="shared" si="8"/>
        <v>0</v>
      </c>
    </row>
    <row r="132" spans="1:10" s="42" customFormat="1" x14ac:dyDescent="0.3">
      <c r="A132" s="6">
        <v>106</v>
      </c>
      <c r="B132" s="16" t="s">
        <v>231</v>
      </c>
      <c r="C132" s="16" t="s">
        <v>265</v>
      </c>
      <c r="D132" s="13">
        <v>1</v>
      </c>
      <c r="E132" s="9">
        <v>2</v>
      </c>
      <c r="F132" s="1"/>
      <c r="G132" s="10">
        <f t="shared" si="6"/>
        <v>0</v>
      </c>
      <c r="H132" s="11">
        <v>0.23</v>
      </c>
      <c r="I132" s="10">
        <f t="shared" si="7"/>
        <v>0</v>
      </c>
      <c r="J132" s="10">
        <f t="shared" si="8"/>
        <v>0</v>
      </c>
    </row>
    <row r="133" spans="1:10" s="42" customFormat="1" x14ac:dyDescent="0.3">
      <c r="A133" s="6">
        <v>107</v>
      </c>
      <c r="B133" s="16" t="s">
        <v>231</v>
      </c>
      <c r="C133" s="16" t="s">
        <v>266</v>
      </c>
      <c r="D133" s="13">
        <v>1</v>
      </c>
      <c r="E133" s="9">
        <v>2</v>
      </c>
      <c r="F133" s="1"/>
      <c r="G133" s="10">
        <f t="shared" si="6"/>
        <v>0</v>
      </c>
      <c r="H133" s="11">
        <v>0.23</v>
      </c>
      <c r="I133" s="10">
        <f t="shared" si="7"/>
        <v>0</v>
      </c>
      <c r="J133" s="10">
        <f t="shared" si="8"/>
        <v>0</v>
      </c>
    </row>
    <row r="134" spans="1:10" s="42" customFormat="1" x14ac:dyDescent="0.3">
      <c r="A134" s="6">
        <v>108</v>
      </c>
      <c r="B134" s="16" t="s">
        <v>231</v>
      </c>
      <c r="C134" s="16" t="s">
        <v>267</v>
      </c>
      <c r="D134" s="13">
        <v>1</v>
      </c>
      <c r="E134" s="9">
        <v>2</v>
      </c>
      <c r="F134" s="1"/>
      <c r="G134" s="10">
        <f t="shared" si="6"/>
        <v>0</v>
      </c>
      <c r="H134" s="11">
        <v>0.23</v>
      </c>
      <c r="I134" s="10">
        <f t="shared" si="7"/>
        <v>0</v>
      </c>
      <c r="J134" s="10">
        <f t="shared" si="8"/>
        <v>0</v>
      </c>
    </row>
    <row r="135" spans="1:10" s="42" customFormat="1" x14ac:dyDescent="0.3">
      <c r="A135" s="6">
        <v>109</v>
      </c>
      <c r="B135" s="16" t="s">
        <v>231</v>
      </c>
      <c r="C135" s="16" t="s">
        <v>268</v>
      </c>
      <c r="D135" s="13">
        <v>1</v>
      </c>
      <c r="E135" s="9">
        <v>2</v>
      </c>
      <c r="F135" s="1"/>
      <c r="G135" s="10">
        <f t="shared" si="6"/>
        <v>0</v>
      </c>
      <c r="H135" s="11">
        <v>0.23</v>
      </c>
      <c r="I135" s="10">
        <f t="shared" si="7"/>
        <v>0</v>
      </c>
      <c r="J135" s="10">
        <f t="shared" si="8"/>
        <v>0</v>
      </c>
    </row>
    <row r="136" spans="1:10" s="42" customFormat="1" x14ac:dyDescent="0.3">
      <c r="A136" s="6">
        <v>110</v>
      </c>
      <c r="B136" s="16" t="s">
        <v>231</v>
      </c>
      <c r="C136" s="16" t="s">
        <v>269</v>
      </c>
      <c r="D136" s="13">
        <v>1</v>
      </c>
      <c r="E136" s="9">
        <v>2</v>
      </c>
      <c r="F136" s="1"/>
      <c r="G136" s="10">
        <f t="shared" si="6"/>
        <v>0</v>
      </c>
      <c r="H136" s="11">
        <v>0.23</v>
      </c>
      <c r="I136" s="10">
        <f t="shared" si="7"/>
        <v>0</v>
      </c>
      <c r="J136" s="10">
        <f t="shared" si="8"/>
        <v>0</v>
      </c>
    </row>
    <row r="137" spans="1:10" s="42" customFormat="1" x14ac:dyDescent="0.3">
      <c r="A137" s="6">
        <v>111</v>
      </c>
      <c r="B137" s="16" t="s">
        <v>231</v>
      </c>
      <c r="C137" s="16" t="s">
        <v>270</v>
      </c>
      <c r="D137" s="13">
        <v>1</v>
      </c>
      <c r="E137" s="9">
        <v>2</v>
      </c>
      <c r="F137" s="1"/>
      <c r="G137" s="10">
        <f t="shared" si="6"/>
        <v>0</v>
      </c>
      <c r="H137" s="11">
        <v>0.23</v>
      </c>
      <c r="I137" s="10">
        <f t="shared" si="7"/>
        <v>0</v>
      </c>
      <c r="J137" s="10">
        <f t="shared" si="8"/>
        <v>0</v>
      </c>
    </row>
    <row r="138" spans="1:10" s="42" customFormat="1" x14ac:dyDescent="0.3">
      <c r="A138" s="6">
        <v>112</v>
      </c>
      <c r="B138" s="16" t="s">
        <v>231</v>
      </c>
      <c r="C138" s="16" t="s">
        <v>271</v>
      </c>
      <c r="D138" s="13">
        <v>1</v>
      </c>
      <c r="E138" s="9">
        <v>2</v>
      </c>
      <c r="F138" s="1"/>
      <c r="G138" s="10">
        <f t="shared" si="6"/>
        <v>0</v>
      </c>
      <c r="H138" s="11">
        <v>0.23</v>
      </c>
      <c r="I138" s="10">
        <f t="shared" si="7"/>
        <v>0</v>
      </c>
      <c r="J138" s="10">
        <f t="shared" si="8"/>
        <v>0</v>
      </c>
    </row>
    <row r="139" spans="1:10" s="42" customFormat="1" x14ac:dyDescent="0.3">
      <c r="A139" s="6">
        <v>113</v>
      </c>
      <c r="B139" s="16" t="s">
        <v>231</v>
      </c>
      <c r="C139" s="16" t="s">
        <v>272</v>
      </c>
      <c r="D139" s="13">
        <v>1</v>
      </c>
      <c r="E139" s="9">
        <v>2</v>
      </c>
      <c r="F139" s="1"/>
      <c r="G139" s="10">
        <f t="shared" si="6"/>
        <v>0</v>
      </c>
      <c r="H139" s="11">
        <v>0.23</v>
      </c>
      <c r="I139" s="10">
        <f t="shared" si="7"/>
        <v>0</v>
      </c>
      <c r="J139" s="10">
        <f t="shared" si="8"/>
        <v>0</v>
      </c>
    </row>
    <row r="140" spans="1:10" s="42" customFormat="1" x14ac:dyDescent="0.3">
      <c r="A140" s="6">
        <v>114</v>
      </c>
      <c r="B140" s="16" t="s">
        <v>231</v>
      </c>
      <c r="C140" s="16" t="s">
        <v>273</v>
      </c>
      <c r="D140" s="13">
        <v>1</v>
      </c>
      <c r="E140" s="9">
        <v>2</v>
      </c>
      <c r="F140" s="1"/>
      <c r="G140" s="10">
        <f t="shared" si="6"/>
        <v>0</v>
      </c>
      <c r="H140" s="11">
        <v>0.23</v>
      </c>
      <c r="I140" s="10">
        <f t="shared" si="7"/>
        <v>0</v>
      </c>
      <c r="J140" s="10">
        <f t="shared" si="8"/>
        <v>0</v>
      </c>
    </row>
    <row r="141" spans="1:10" s="42" customFormat="1" x14ac:dyDescent="0.3">
      <c r="A141" s="6">
        <v>115</v>
      </c>
      <c r="B141" s="16" t="s">
        <v>231</v>
      </c>
      <c r="C141" s="16" t="s">
        <v>274</v>
      </c>
      <c r="D141" s="13">
        <v>1</v>
      </c>
      <c r="E141" s="9">
        <v>2</v>
      </c>
      <c r="F141" s="1"/>
      <c r="G141" s="10">
        <f t="shared" si="6"/>
        <v>0</v>
      </c>
      <c r="H141" s="11">
        <v>0.23</v>
      </c>
      <c r="I141" s="10">
        <f t="shared" si="7"/>
        <v>0</v>
      </c>
      <c r="J141" s="10">
        <f t="shared" si="8"/>
        <v>0</v>
      </c>
    </row>
    <row r="142" spans="1:10" s="42" customFormat="1" x14ac:dyDescent="0.3">
      <c r="A142" s="6">
        <v>116</v>
      </c>
      <c r="B142" s="16" t="s">
        <v>231</v>
      </c>
      <c r="C142" s="16" t="s">
        <v>275</v>
      </c>
      <c r="D142" s="13">
        <v>1</v>
      </c>
      <c r="E142" s="9">
        <v>2</v>
      </c>
      <c r="F142" s="1"/>
      <c r="G142" s="10">
        <f t="shared" si="6"/>
        <v>0</v>
      </c>
      <c r="H142" s="11">
        <v>0.23</v>
      </c>
      <c r="I142" s="10">
        <f t="shared" si="7"/>
        <v>0</v>
      </c>
      <c r="J142" s="10">
        <f t="shared" si="8"/>
        <v>0</v>
      </c>
    </row>
    <row r="143" spans="1:10" s="42" customFormat="1" x14ac:dyDescent="0.3">
      <c r="A143" s="6">
        <v>117</v>
      </c>
      <c r="B143" s="16" t="s">
        <v>231</v>
      </c>
      <c r="C143" s="16" t="s">
        <v>276</v>
      </c>
      <c r="D143" s="13">
        <v>1</v>
      </c>
      <c r="E143" s="9">
        <v>2</v>
      </c>
      <c r="F143" s="1"/>
      <c r="G143" s="10">
        <f t="shared" si="6"/>
        <v>0</v>
      </c>
      <c r="H143" s="11">
        <v>0.23</v>
      </c>
      <c r="I143" s="10">
        <f t="shared" si="7"/>
        <v>0</v>
      </c>
      <c r="J143" s="10">
        <f t="shared" si="8"/>
        <v>0</v>
      </c>
    </row>
    <row r="144" spans="1:10" s="42" customFormat="1" x14ac:dyDescent="0.3">
      <c r="A144" s="6">
        <v>118</v>
      </c>
      <c r="B144" s="16" t="s">
        <v>231</v>
      </c>
      <c r="C144" s="16" t="s">
        <v>277</v>
      </c>
      <c r="D144" s="13">
        <v>1</v>
      </c>
      <c r="E144" s="9">
        <v>2</v>
      </c>
      <c r="F144" s="1"/>
      <c r="G144" s="10">
        <f t="shared" si="6"/>
        <v>0</v>
      </c>
      <c r="H144" s="11">
        <v>0.23</v>
      </c>
      <c r="I144" s="10">
        <f t="shared" si="7"/>
        <v>0</v>
      </c>
      <c r="J144" s="10">
        <f t="shared" si="8"/>
        <v>0</v>
      </c>
    </row>
    <row r="145" spans="1:10" s="42" customFormat="1" x14ac:dyDescent="0.3">
      <c r="A145" s="6">
        <v>119</v>
      </c>
      <c r="B145" s="16" t="s">
        <v>231</v>
      </c>
      <c r="C145" s="16" t="s">
        <v>278</v>
      </c>
      <c r="D145" s="13">
        <v>1</v>
      </c>
      <c r="E145" s="9">
        <v>2</v>
      </c>
      <c r="F145" s="1"/>
      <c r="G145" s="10">
        <f t="shared" si="6"/>
        <v>0</v>
      </c>
      <c r="H145" s="11">
        <v>0.23</v>
      </c>
      <c r="I145" s="10">
        <f t="shared" si="7"/>
        <v>0</v>
      </c>
      <c r="J145" s="10">
        <f t="shared" si="8"/>
        <v>0</v>
      </c>
    </row>
    <row r="146" spans="1:10" s="42" customFormat="1" x14ac:dyDescent="0.3">
      <c r="A146" s="6">
        <v>120</v>
      </c>
      <c r="B146" s="16" t="s">
        <v>231</v>
      </c>
      <c r="C146" s="16" t="s">
        <v>279</v>
      </c>
      <c r="D146" s="13">
        <v>1</v>
      </c>
      <c r="E146" s="9">
        <v>2</v>
      </c>
      <c r="F146" s="1"/>
      <c r="G146" s="10">
        <f t="shared" si="6"/>
        <v>0</v>
      </c>
      <c r="H146" s="11">
        <v>0.23</v>
      </c>
      <c r="I146" s="10">
        <f t="shared" si="7"/>
        <v>0</v>
      </c>
      <c r="J146" s="10">
        <f t="shared" si="8"/>
        <v>0</v>
      </c>
    </row>
    <row r="147" spans="1:10" s="42" customFormat="1" x14ac:dyDescent="0.3">
      <c r="A147" s="6">
        <v>121</v>
      </c>
      <c r="B147" s="16" t="s">
        <v>231</v>
      </c>
      <c r="C147" s="16" t="s">
        <v>280</v>
      </c>
      <c r="D147" s="13">
        <v>1</v>
      </c>
      <c r="E147" s="9">
        <v>2</v>
      </c>
      <c r="F147" s="1"/>
      <c r="G147" s="10">
        <f t="shared" si="6"/>
        <v>0</v>
      </c>
      <c r="H147" s="11">
        <v>0.23</v>
      </c>
      <c r="I147" s="10">
        <f t="shared" si="7"/>
        <v>0</v>
      </c>
      <c r="J147" s="10">
        <f t="shared" si="8"/>
        <v>0</v>
      </c>
    </row>
    <row r="148" spans="1:10" s="42" customFormat="1" x14ac:dyDescent="0.3">
      <c r="A148" s="6">
        <v>122</v>
      </c>
      <c r="B148" s="16" t="s">
        <v>231</v>
      </c>
      <c r="C148" s="16" t="s">
        <v>281</v>
      </c>
      <c r="D148" s="13">
        <v>1</v>
      </c>
      <c r="E148" s="9">
        <v>2</v>
      </c>
      <c r="F148" s="1"/>
      <c r="G148" s="10">
        <f t="shared" si="6"/>
        <v>0</v>
      </c>
      <c r="H148" s="11">
        <v>0.23</v>
      </c>
      <c r="I148" s="10">
        <f t="shared" si="7"/>
        <v>0</v>
      </c>
      <c r="J148" s="10">
        <f t="shared" si="8"/>
        <v>0</v>
      </c>
    </row>
    <row r="149" spans="1:10" s="42" customFormat="1" x14ac:dyDescent="0.3">
      <c r="A149" s="6">
        <v>123</v>
      </c>
      <c r="B149" s="16" t="s">
        <v>231</v>
      </c>
      <c r="C149" s="16" t="s">
        <v>282</v>
      </c>
      <c r="D149" s="13">
        <v>1</v>
      </c>
      <c r="E149" s="9">
        <v>2</v>
      </c>
      <c r="F149" s="1"/>
      <c r="G149" s="10">
        <f t="shared" si="6"/>
        <v>0</v>
      </c>
      <c r="H149" s="11">
        <v>0.23</v>
      </c>
      <c r="I149" s="10">
        <f t="shared" si="7"/>
        <v>0</v>
      </c>
      <c r="J149" s="10">
        <f t="shared" si="8"/>
        <v>0</v>
      </c>
    </row>
    <row r="150" spans="1:10" s="42" customFormat="1" x14ac:dyDescent="0.3">
      <c r="A150" s="6">
        <v>124</v>
      </c>
      <c r="B150" s="16" t="s">
        <v>231</v>
      </c>
      <c r="C150" s="16" t="s">
        <v>283</v>
      </c>
      <c r="D150" s="13">
        <v>1</v>
      </c>
      <c r="E150" s="9">
        <v>2</v>
      </c>
      <c r="F150" s="1"/>
      <c r="G150" s="10">
        <f t="shared" si="6"/>
        <v>0</v>
      </c>
      <c r="H150" s="11">
        <v>0.23</v>
      </c>
      <c r="I150" s="10">
        <f t="shared" si="7"/>
        <v>0</v>
      </c>
      <c r="J150" s="10">
        <f t="shared" si="8"/>
        <v>0</v>
      </c>
    </row>
    <row r="151" spans="1:10" s="42" customFormat="1" x14ac:dyDescent="0.3">
      <c r="A151" s="6">
        <v>125</v>
      </c>
      <c r="B151" s="16" t="s">
        <v>231</v>
      </c>
      <c r="C151" s="16" t="s">
        <v>284</v>
      </c>
      <c r="D151" s="13">
        <v>1</v>
      </c>
      <c r="E151" s="9">
        <v>2</v>
      </c>
      <c r="F151" s="1"/>
      <c r="G151" s="10">
        <f t="shared" si="6"/>
        <v>0</v>
      </c>
      <c r="H151" s="11">
        <v>0.23</v>
      </c>
      <c r="I151" s="10">
        <f t="shared" si="7"/>
        <v>0</v>
      </c>
      <c r="J151" s="10">
        <f t="shared" si="8"/>
        <v>0</v>
      </c>
    </row>
    <row r="152" spans="1:10" s="42" customFormat="1" x14ac:dyDescent="0.3">
      <c r="A152" s="6">
        <v>126</v>
      </c>
      <c r="B152" s="16" t="s">
        <v>231</v>
      </c>
      <c r="C152" s="16" t="s">
        <v>285</v>
      </c>
      <c r="D152" s="13">
        <v>1</v>
      </c>
      <c r="E152" s="9">
        <v>2</v>
      </c>
      <c r="F152" s="1"/>
      <c r="G152" s="10">
        <f t="shared" si="6"/>
        <v>0</v>
      </c>
      <c r="H152" s="11">
        <v>0.23</v>
      </c>
      <c r="I152" s="10">
        <f t="shared" si="7"/>
        <v>0</v>
      </c>
      <c r="J152" s="10">
        <f t="shared" si="8"/>
        <v>0</v>
      </c>
    </row>
    <row r="153" spans="1:10" s="42" customFormat="1" x14ac:dyDescent="0.3">
      <c r="A153" s="6">
        <v>127</v>
      </c>
      <c r="B153" s="16" t="s">
        <v>231</v>
      </c>
      <c r="C153" s="16" t="s">
        <v>286</v>
      </c>
      <c r="D153" s="13">
        <v>1</v>
      </c>
      <c r="E153" s="9">
        <v>2</v>
      </c>
      <c r="F153" s="1"/>
      <c r="G153" s="10">
        <f t="shared" si="6"/>
        <v>0</v>
      </c>
      <c r="H153" s="11">
        <v>0.23</v>
      </c>
      <c r="I153" s="10">
        <f t="shared" si="7"/>
        <v>0</v>
      </c>
      <c r="J153" s="10">
        <f t="shared" si="8"/>
        <v>0</v>
      </c>
    </row>
    <row r="154" spans="1:10" s="42" customFormat="1" x14ac:dyDescent="0.3">
      <c r="A154" s="6">
        <v>128</v>
      </c>
      <c r="B154" s="16" t="s">
        <v>231</v>
      </c>
      <c r="C154" s="16" t="s">
        <v>287</v>
      </c>
      <c r="D154" s="13">
        <v>1</v>
      </c>
      <c r="E154" s="9">
        <v>2</v>
      </c>
      <c r="F154" s="1"/>
      <c r="G154" s="10">
        <f t="shared" si="6"/>
        <v>0</v>
      </c>
      <c r="H154" s="11">
        <v>0.23</v>
      </c>
      <c r="I154" s="10">
        <f t="shared" si="7"/>
        <v>0</v>
      </c>
      <c r="J154" s="10">
        <f t="shared" si="8"/>
        <v>0</v>
      </c>
    </row>
    <row r="155" spans="1:10" s="42" customFormat="1" x14ac:dyDescent="0.3">
      <c r="A155" s="6">
        <v>129</v>
      </c>
      <c r="B155" s="16" t="s">
        <v>231</v>
      </c>
      <c r="C155" s="16" t="s">
        <v>288</v>
      </c>
      <c r="D155" s="13">
        <v>1</v>
      </c>
      <c r="E155" s="9">
        <v>2</v>
      </c>
      <c r="F155" s="1"/>
      <c r="G155" s="10">
        <f t="shared" si="6"/>
        <v>0</v>
      </c>
      <c r="H155" s="11">
        <v>0.23</v>
      </c>
      <c r="I155" s="10">
        <f t="shared" si="7"/>
        <v>0</v>
      </c>
      <c r="J155" s="10">
        <f t="shared" si="8"/>
        <v>0</v>
      </c>
    </row>
    <row r="156" spans="1:10" s="42" customFormat="1" x14ac:dyDescent="0.3">
      <c r="A156" s="6">
        <v>130</v>
      </c>
      <c r="B156" s="16" t="s">
        <v>231</v>
      </c>
      <c r="C156" s="16" t="s">
        <v>289</v>
      </c>
      <c r="D156" s="13">
        <v>1</v>
      </c>
      <c r="E156" s="9">
        <v>2</v>
      </c>
      <c r="F156" s="1"/>
      <c r="G156" s="10">
        <f t="shared" si="6"/>
        <v>0</v>
      </c>
      <c r="H156" s="11">
        <v>0.23</v>
      </c>
      <c r="I156" s="10">
        <f t="shared" si="7"/>
        <v>0</v>
      </c>
      <c r="J156" s="10">
        <f t="shared" si="8"/>
        <v>0</v>
      </c>
    </row>
    <row r="157" spans="1:10" s="42" customFormat="1" x14ac:dyDescent="0.3">
      <c r="A157" s="6">
        <v>131</v>
      </c>
      <c r="B157" s="16" t="s">
        <v>231</v>
      </c>
      <c r="C157" s="16" t="s">
        <v>290</v>
      </c>
      <c r="D157" s="13">
        <v>1</v>
      </c>
      <c r="E157" s="9">
        <v>2</v>
      </c>
      <c r="F157" s="1"/>
      <c r="G157" s="10">
        <f t="shared" si="6"/>
        <v>0</v>
      </c>
      <c r="H157" s="11">
        <v>0.23</v>
      </c>
      <c r="I157" s="10">
        <f t="shared" si="7"/>
        <v>0</v>
      </c>
      <c r="J157" s="10">
        <f t="shared" si="8"/>
        <v>0</v>
      </c>
    </row>
    <row r="158" spans="1:10" s="42" customFormat="1" x14ac:dyDescent="0.3">
      <c r="A158" s="6">
        <v>132</v>
      </c>
      <c r="B158" s="16" t="s">
        <v>231</v>
      </c>
      <c r="C158" s="16" t="s">
        <v>291</v>
      </c>
      <c r="D158" s="13">
        <v>1</v>
      </c>
      <c r="E158" s="9">
        <v>2</v>
      </c>
      <c r="F158" s="1"/>
      <c r="G158" s="10">
        <f t="shared" si="6"/>
        <v>0</v>
      </c>
      <c r="H158" s="11">
        <v>0.23</v>
      </c>
      <c r="I158" s="10">
        <f t="shared" si="7"/>
        <v>0</v>
      </c>
      <c r="J158" s="10">
        <f t="shared" si="8"/>
        <v>0</v>
      </c>
    </row>
    <row r="159" spans="1:10" s="42" customFormat="1" x14ac:dyDescent="0.3">
      <c r="A159" s="6">
        <v>133</v>
      </c>
      <c r="B159" s="16" t="s">
        <v>231</v>
      </c>
      <c r="C159" s="16" t="s">
        <v>292</v>
      </c>
      <c r="D159" s="13">
        <v>1</v>
      </c>
      <c r="E159" s="9">
        <v>2</v>
      </c>
      <c r="F159" s="1"/>
      <c r="G159" s="10">
        <f t="shared" si="6"/>
        <v>0</v>
      </c>
      <c r="H159" s="11">
        <v>0.23</v>
      </c>
      <c r="I159" s="10">
        <f t="shared" si="7"/>
        <v>0</v>
      </c>
      <c r="J159" s="10">
        <f t="shared" si="8"/>
        <v>0</v>
      </c>
    </row>
    <row r="160" spans="1:10" s="42" customFormat="1" x14ac:dyDescent="0.3">
      <c r="A160" s="6">
        <v>134</v>
      </c>
      <c r="B160" s="16" t="s">
        <v>231</v>
      </c>
      <c r="C160" s="12" t="s">
        <v>293</v>
      </c>
      <c r="D160" s="13">
        <v>1</v>
      </c>
      <c r="E160" s="9">
        <v>2</v>
      </c>
      <c r="F160" s="1"/>
      <c r="G160" s="10">
        <f t="shared" si="6"/>
        <v>0</v>
      </c>
      <c r="H160" s="11">
        <v>0.23</v>
      </c>
      <c r="I160" s="10">
        <f t="shared" si="7"/>
        <v>0</v>
      </c>
      <c r="J160" s="10">
        <f t="shared" si="8"/>
        <v>0</v>
      </c>
    </row>
    <row r="161" spans="1:10" s="42" customFormat="1" x14ac:dyDescent="0.3">
      <c r="A161" s="6">
        <v>135</v>
      </c>
      <c r="B161" s="16" t="s">
        <v>231</v>
      </c>
      <c r="C161" s="12" t="s">
        <v>294</v>
      </c>
      <c r="D161" s="13">
        <v>1</v>
      </c>
      <c r="E161" s="9">
        <v>2</v>
      </c>
      <c r="F161" s="1"/>
      <c r="G161" s="10">
        <f t="shared" si="6"/>
        <v>0</v>
      </c>
      <c r="H161" s="11">
        <v>0.23</v>
      </c>
      <c r="I161" s="10">
        <f t="shared" si="7"/>
        <v>0</v>
      </c>
      <c r="J161" s="10">
        <f t="shared" si="8"/>
        <v>0</v>
      </c>
    </row>
    <row r="162" spans="1:10" s="42" customFormat="1" x14ac:dyDescent="0.3">
      <c r="A162" s="6">
        <v>136</v>
      </c>
      <c r="B162" s="16" t="s">
        <v>231</v>
      </c>
      <c r="C162" s="12" t="s">
        <v>295</v>
      </c>
      <c r="D162" s="13">
        <v>1</v>
      </c>
      <c r="E162" s="9">
        <v>2</v>
      </c>
      <c r="F162" s="1"/>
      <c r="G162" s="10">
        <f t="shared" si="6"/>
        <v>0</v>
      </c>
      <c r="H162" s="11">
        <v>0.23</v>
      </c>
      <c r="I162" s="10">
        <f t="shared" si="7"/>
        <v>0</v>
      </c>
      <c r="J162" s="10">
        <f t="shared" si="8"/>
        <v>0</v>
      </c>
    </row>
    <row r="163" spans="1:10" s="42" customFormat="1" x14ac:dyDescent="0.3">
      <c r="A163" s="6">
        <v>137</v>
      </c>
      <c r="B163" s="16" t="s">
        <v>231</v>
      </c>
      <c r="C163" s="12" t="s">
        <v>296</v>
      </c>
      <c r="D163" s="13">
        <v>1</v>
      </c>
      <c r="E163" s="9">
        <v>2</v>
      </c>
      <c r="F163" s="1"/>
      <c r="G163" s="10">
        <f t="shared" si="6"/>
        <v>0</v>
      </c>
      <c r="H163" s="11">
        <v>0.23</v>
      </c>
      <c r="I163" s="10">
        <f t="shared" si="7"/>
        <v>0</v>
      </c>
      <c r="J163" s="10">
        <f t="shared" si="8"/>
        <v>0</v>
      </c>
    </row>
    <row r="164" spans="1:10" s="42" customFormat="1" x14ac:dyDescent="0.3">
      <c r="A164" s="6">
        <v>138</v>
      </c>
      <c r="B164" s="16" t="s">
        <v>231</v>
      </c>
      <c r="C164" s="12" t="s">
        <v>297</v>
      </c>
      <c r="D164" s="13">
        <v>1</v>
      </c>
      <c r="E164" s="9">
        <v>2</v>
      </c>
      <c r="F164" s="1"/>
      <c r="G164" s="10">
        <f t="shared" si="6"/>
        <v>0</v>
      </c>
      <c r="H164" s="11">
        <v>0.23</v>
      </c>
      <c r="I164" s="10">
        <f t="shared" si="7"/>
        <v>0</v>
      </c>
      <c r="J164" s="10">
        <f t="shared" si="8"/>
        <v>0</v>
      </c>
    </row>
    <row r="165" spans="1:10" s="42" customFormat="1" x14ac:dyDescent="0.3">
      <c r="A165" s="6">
        <v>139</v>
      </c>
      <c r="B165" s="16" t="s">
        <v>231</v>
      </c>
      <c r="C165" s="12" t="s">
        <v>298</v>
      </c>
      <c r="D165" s="13">
        <v>1</v>
      </c>
      <c r="E165" s="9">
        <v>2</v>
      </c>
      <c r="F165" s="1"/>
      <c r="G165" s="10">
        <f t="shared" si="6"/>
        <v>0</v>
      </c>
      <c r="H165" s="11">
        <v>0.23</v>
      </c>
      <c r="I165" s="10">
        <f t="shared" si="7"/>
        <v>0</v>
      </c>
      <c r="J165" s="10">
        <f t="shared" si="8"/>
        <v>0</v>
      </c>
    </row>
    <row r="166" spans="1:10" s="42" customFormat="1" x14ac:dyDescent="0.3">
      <c r="A166" s="6">
        <v>140</v>
      </c>
      <c r="B166" s="16" t="s">
        <v>231</v>
      </c>
      <c r="C166" s="16" t="s">
        <v>299</v>
      </c>
      <c r="D166" s="13">
        <v>1</v>
      </c>
      <c r="E166" s="9">
        <v>2</v>
      </c>
      <c r="F166" s="1"/>
      <c r="G166" s="10">
        <f t="shared" si="6"/>
        <v>0</v>
      </c>
      <c r="H166" s="11">
        <v>0.23</v>
      </c>
      <c r="I166" s="10">
        <f t="shared" si="7"/>
        <v>0</v>
      </c>
      <c r="J166" s="10">
        <f t="shared" si="8"/>
        <v>0</v>
      </c>
    </row>
    <row r="167" spans="1:10" s="42" customFormat="1" x14ac:dyDescent="0.3">
      <c r="A167" s="6">
        <v>141</v>
      </c>
      <c r="B167" s="16" t="s">
        <v>231</v>
      </c>
      <c r="C167" s="16" t="s">
        <v>300</v>
      </c>
      <c r="D167" s="13">
        <v>1</v>
      </c>
      <c r="E167" s="9">
        <v>2</v>
      </c>
      <c r="F167" s="1"/>
      <c r="G167" s="10">
        <f t="shared" si="6"/>
        <v>0</v>
      </c>
      <c r="H167" s="11">
        <v>0.23</v>
      </c>
      <c r="I167" s="10">
        <f t="shared" si="7"/>
        <v>0</v>
      </c>
      <c r="J167" s="10">
        <f t="shared" si="8"/>
        <v>0</v>
      </c>
    </row>
    <row r="168" spans="1:10" s="42" customFormat="1" x14ac:dyDescent="0.3">
      <c r="A168" s="6">
        <v>142</v>
      </c>
      <c r="B168" s="16" t="s">
        <v>231</v>
      </c>
      <c r="C168" s="16" t="s">
        <v>301</v>
      </c>
      <c r="D168" s="13">
        <v>1</v>
      </c>
      <c r="E168" s="9">
        <v>2</v>
      </c>
      <c r="F168" s="1"/>
      <c r="G168" s="10">
        <f t="shared" si="6"/>
        <v>0</v>
      </c>
      <c r="H168" s="11">
        <v>0.23</v>
      </c>
      <c r="I168" s="10">
        <f t="shared" si="7"/>
        <v>0</v>
      </c>
      <c r="J168" s="10">
        <f t="shared" si="8"/>
        <v>0</v>
      </c>
    </row>
    <row r="169" spans="1:10" s="42" customFormat="1" x14ac:dyDescent="0.3">
      <c r="A169" s="6">
        <v>143</v>
      </c>
      <c r="B169" s="16" t="s">
        <v>231</v>
      </c>
      <c r="C169" s="16" t="s">
        <v>302</v>
      </c>
      <c r="D169" s="13">
        <v>1</v>
      </c>
      <c r="E169" s="9">
        <v>2</v>
      </c>
      <c r="F169" s="1"/>
      <c r="G169" s="10">
        <f t="shared" si="6"/>
        <v>0</v>
      </c>
      <c r="H169" s="11">
        <v>0.23</v>
      </c>
      <c r="I169" s="10">
        <f t="shared" si="7"/>
        <v>0</v>
      </c>
      <c r="J169" s="10">
        <f t="shared" si="8"/>
        <v>0</v>
      </c>
    </row>
    <row r="170" spans="1:10" s="42" customFormat="1" x14ac:dyDescent="0.3">
      <c r="A170" s="6">
        <v>144</v>
      </c>
      <c r="B170" s="16" t="s">
        <v>231</v>
      </c>
      <c r="C170" s="16" t="s">
        <v>303</v>
      </c>
      <c r="D170" s="13">
        <v>1</v>
      </c>
      <c r="E170" s="9">
        <v>2</v>
      </c>
      <c r="F170" s="1"/>
      <c r="G170" s="10">
        <f t="shared" si="6"/>
        <v>0</v>
      </c>
      <c r="H170" s="11">
        <v>0.23</v>
      </c>
      <c r="I170" s="10">
        <f t="shared" si="7"/>
        <v>0</v>
      </c>
      <c r="J170" s="10">
        <f t="shared" si="8"/>
        <v>0</v>
      </c>
    </row>
    <row r="171" spans="1:10" s="42" customFormat="1" x14ac:dyDescent="0.3">
      <c r="A171" s="6">
        <v>145</v>
      </c>
      <c r="B171" s="16" t="s">
        <v>231</v>
      </c>
      <c r="C171" s="16" t="s">
        <v>304</v>
      </c>
      <c r="D171" s="13">
        <v>1</v>
      </c>
      <c r="E171" s="9">
        <v>2</v>
      </c>
      <c r="F171" s="1"/>
      <c r="G171" s="10">
        <f t="shared" si="6"/>
        <v>0</v>
      </c>
      <c r="H171" s="11">
        <v>0.23</v>
      </c>
      <c r="I171" s="10">
        <f t="shared" si="7"/>
        <v>0</v>
      </c>
      <c r="J171" s="10">
        <f t="shared" si="8"/>
        <v>0</v>
      </c>
    </row>
    <row r="172" spans="1:10" s="42" customFormat="1" x14ac:dyDescent="0.3">
      <c r="A172" s="6">
        <v>146</v>
      </c>
      <c r="B172" s="16" t="s">
        <v>231</v>
      </c>
      <c r="C172" s="16" t="s">
        <v>305</v>
      </c>
      <c r="D172" s="13">
        <v>1</v>
      </c>
      <c r="E172" s="9">
        <v>2</v>
      </c>
      <c r="F172" s="1"/>
      <c r="G172" s="10">
        <f t="shared" si="6"/>
        <v>0</v>
      </c>
      <c r="H172" s="11">
        <v>0.23</v>
      </c>
      <c r="I172" s="10">
        <f t="shared" si="7"/>
        <v>0</v>
      </c>
      <c r="J172" s="10">
        <f t="shared" si="8"/>
        <v>0</v>
      </c>
    </row>
    <row r="173" spans="1:10" s="42" customFormat="1" x14ac:dyDescent="0.3">
      <c r="A173" s="6">
        <v>147</v>
      </c>
      <c r="B173" s="16" t="s">
        <v>231</v>
      </c>
      <c r="C173" s="16" t="s">
        <v>306</v>
      </c>
      <c r="D173" s="13">
        <v>1</v>
      </c>
      <c r="E173" s="9">
        <v>2</v>
      </c>
      <c r="F173" s="1"/>
      <c r="G173" s="10">
        <f t="shared" si="6"/>
        <v>0</v>
      </c>
      <c r="H173" s="11">
        <v>0.23</v>
      </c>
      <c r="I173" s="10">
        <f t="shared" si="7"/>
        <v>0</v>
      </c>
      <c r="J173" s="10">
        <f t="shared" si="8"/>
        <v>0</v>
      </c>
    </row>
    <row r="174" spans="1:10" s="42" customFormat="1" x14ac:dyDescent="0.3">
      <c r="A174" s="6">
        <v>148</v>
      </c>
      <c r="B174" s="16" t="s">
        <v>231</v>
      </c>
      <c r="C174" s="16" t="s">
        <v>307</v>
      </c>
      <c r="D174" s="13">
        <v>1</v>
      </c>
      <c r="E174" s="9">
        <v>2</v>
      </c>
      <c r="F174" s="1"/>
      <c r="G174" s="10">
        <f t="shared" si="6"/>
        <v>0</v>
      </c>
      <c r="H174" s="11">
        <v>0.23</v>
      </c>
      <c r="I174" s="10">
        <f t="shared" si="7"/>
        <v>0</v>
      </c>
      <c r="J174" s="10">
        <f t="shared" si="8"/>
        <v>0</v>
      </c>
    </row>
    <row r="175" spans="1:10" s="42" customFormat="1" x14ac:dyDescent="0.3">
      <c r="A175" s="6">
        <v>149</v>
      </c>
      <c r="B175" s="16" t="s">
        <v>231</v>
      </c>
      <c r="C175" s="16" t="s">
        <v>308</v>
      </c>
      <c r="D175" s="13">
        <v>1</v>
      </c>
      <c r="E175" s="9">
        <v>2</v>
      </c>
      <c r="F175" s="1"/>
      <c r="G175" s="10">
        <f t="shared" si="6"/>
        <v>0</v>
      </c>
      <c r="H175" s="11">
        <v>0.23</v>
      </c>
      <c r="I175" s="10">
        <f t="shared" si="7"/>
        <v>0</v>
      </c>
      <c r="J175" s="10">
        <f t="shared" si="8"/>
        <v>0</v>
      </c>
    </row>
    <row r="176" spans="1:10" s="42" customFormat="1" x14ac:dyDescent="0.3">
      <c r="A176" s="6">
        <v>150</v>
      </c>
      <c r="B176" s="16" t="s">
        <v>231</v>
      </c>
      <c r="C176" s="16" t="s">
        <v>309</v>
      </c>
      <c r="D176" s="13">
        <v>1</v>
      </c>
      <c r="E176" s="9">
        <v>2</v>
      </c>
      <c r="F176" s="1"/>
      <c r="G176" s="10">
        <f t="shared" si="6"/>
        <v>0</v>
      </c>
      <c r="H176" s="11">
        <v>0.23</v>
      </c>
      <c r="I176" s="10">
        <f t="shared" si="7"/>
        <v>0</v>
      </c>
      <c r="J176" s="10">
        <f t="shared" si="8"/>
        <v>0</v>
      </c>
    </row>
    <row r="177" spans="1:10" s="42" customFormat="1" x14ac:dyDescent="0.3">
      <c r="A177" s="6">
        <v>151</v>
      </c>
      <c r="B177" s="16" t="s">
        <v>231</v>
      </c>
      <c r="C177" s="16" t="s">
        <v>310</v>
      </c>
      <c r="D177" s="13">
        <v>1</v>
      </c>
      <c r="E177" s="9">
        <v>2</v>
      </c>
      <c r="F177" s="1"/>
      <c r="G177" s="10">
        <f t="shared" si="6"/>
        <v>0</v>
      </c>
      <c r="H177" s="11">
        <v>0.23</v>
      </c>
      <c r="I177" s="10">
        <f t="shared" si="7"/>
        <v>0</v>
      </c>
      <c r="J177" s="10">
        <f t="shared" si="8"/>
        <v>0</v>
      </c>
    </row>
    <row r="178" spans="1:10" s="42" customFormat="1" x14ac:dyDescent="0.3">
      <c r="A178" s="6">
        <v>152</v>
      </c>
      <c r="B178" s="16" t="s">
        <v>231</v>
      </c>
      <c r="C178" s="16" t="s">
        <v>311</v>
      </c>
      <c r="D178" s="13">
        <v>1</v>
      </c>
      <c r="E178" s="9">
        <v>2</v>
      </c>
      <c r="F178" s="1"/>
      <c r="G178" s="10">
        <f t="shared" si="6"/>
        <v>0</v>
      </c>
      <c r="H178" s="11">
        <v>0.23</v>
      </c>
      <c r="I178" s="10">
        <f t="shared" si="7"/>
        <v>0</v>
      </c>
      <c r="J178" s="10">
        <f t="shared" si="8"/>
        <v>0</v>
      </c>
    </row>
    <row r="179" spans="1:10" s="42" customFormat="1" x14ac:dyDescent="0.3">
      <c r="A179" s="6">
        <v>153</v>
      </c>
      <c r="B179" s="16" t="s">
        <v>231</v>
      </c>
      <c r="C179" s="16" t="s">
        <v>312</v>
      </c>
      <c r="D179" s="13">
        <v>1</v>
      </c>
      <c r="E179" s="9">
        <v>2</v>
      </c>
      <c r="F179" s="1"/>
      <c r="G179" s="10">
        <f t="shared" si="6"/>
        <v>0</v>
      </c>
      <c r="H179" s="11">
        <v>0.23</v>
      </c>
      <c r="I179" s="10">
        <f t="shared" si="7"/>
        <v>0</v>
      </c>
      <c r="J179" s="10">
        <f t="shared" si="8"/>
        <v>0</v>
      </c>
    </row>
    <row r="180" spans="1:10" s="42" customFormat="1" x14ac:dyDescent="0.3">
      <c r="A180" s="6">
        <v>154</v>
      </c>
      <c r="B180" s="16" t="s">
        <v>231</v>
      </c>
      <c r="C180" s="16" t="s">
        <v>313</v>
      </c>
      <c r="D180" s="13">
        <v>1</v>
      </c>
      <c r="E180" s="9">
        <v>2</v>
      </c>
      <c r="F180" s="1"/>
      <c r="G180" s="10">
        <f t="shared" si="6"/>
        <v>0</v>
      </c>
      <c r="H180" s="11">
        <v>0.23</v>
      </c>
      <c r="I180" s="10">
        <f t="shared" si="7"/>
        <v>0</v>
      </c>
      <c r="J180" s="10">
        <f t="shared" si="8"/>
        <v>0</v>
      </c>
    </row>
    <row r="181" spans="1:10" s="42" customFormat="1" x14ac:dyDescent="0.3">
      <c r="A181" s="6">
        <v>155</v>
      </c>
      <c r="B181" s="16" t="s">
        <v>231</v>
      </c>
      <c r="C181" s="16" t="s">
        <v>314</v>
      </c>
      <c r="D181" s="13">
        <v>1</v>
      </c>
      <c r="E181" s="9">
        <v>2</v>
      </c>
      <c r="F181" s="1"/>
      <c r="G181" s="10">
        <f t="shared" si="6"/>
        <v>0</v>
      </c>
      <c r="H181" s="11">
        <v>0.23</v>
      </c>
      <c r="I181" s="10">
        <f t="shared" si="7"/>
        <v>0</v>
      </c>
      <c r="J181" s="10">
        <f t="shared" si="8"/>
        <v>0</v>
      </c>
    </row>
    <row r="182" spans="1:10" s="42" customFormat="1" x14ac:dyDescent="0.3">
      <c r="A182" s="6">
        <v>156</v>
      </c>
      <c r="B182" s="16" t="s">
        <v>231</v>
      </c>
      <c r="C182" s="16" t="s">
        <v>315</v>
      </c>
      <c r="D182" s="13">
        <v>1</v>
      </c>
      <c r="E182" s="9">
        <v>2</v>
      </c>
      <c r="F182" s="1"/>
      <c r="G182" s="10">
        <f t="shared" si="6"/>
        <v>0</v>
      </c>
      <c r="H182" s="11">
        <v>0.23</v>
      </c>
      <c r="I182" s="10">
        <f t="shared" si="7"/>
        <v>0</v>
      </c>
      <c r="J182" s="10">
        <f t="shared" si="8"/>
        <v>0</v>
      </c>
    </row>
    <row r="183" spans="1:10" s="42" customFormat="1" x14ac:dyDescent="0.3">
      <c r="A183" s="6">
        <v>157</v>
      </c>
      <c r="B183" s="16" t="s">
        <v>231</v>
      </c>
      <c r="C183" s="16" t="s">
        <v>316</v>
      </c>
      <c r="D183" s="13">
        <v>1</v>
      </c>
      <c r="E183" s="9">
        <v>2</v>
      </c>
      <c r="F183" s="1"/>
      <c r="G183" s="10">
        <f t="shared" si="6"/>
        <v>0</v>
      </c>
      <c r="H183" s="11">
        <v>0.23</v>
      </c>
      <c r="I183" s="10">
        <f t="shared" si="7"/>
        <v>0</v>
      </c>
      <c r="J183" s="10">
        <f t="shared" si="8"/>
        <v>0</v>
      </c>
    </row>
    <row r="184" spans="1:10" s="42" customFormat="1" x14ac:dyDescent="0.3">
      <c r="A184" s="6">
        <v>158</v>
      </c>
      <c r="B184" s="16" t="s">
        <v>231</v>
      </c>
      <c r="C184" s="16" t="s">
        <v>317</v>
      </c>
      <c r="D184" s="13">
        <v>1</v>
      </c>
      <c r="E184" s="9">
        <v>2</v>
      </c>
      <c r="F184" s="1"/>
      <c r="G184" s="10">
        <f t="shared" si="6"/>
        <v>0</v>
      </c>
      <c r="H184" s="11">
        <v>0.23</v>
      </c>
      <c r="I184" s="10">
        <f t="shared" si="7"/>
        <v>0</v>
      </c>
      <c r="J184" s="10">
        <f t="shared" si="8"/>
        <v>0</v>
      </c>
    </row>
    <row r="185" spans="1:10" s="42" customFormat="1" x14ac:dyDescent="0.3">
      <c r="A185" s="6">
        <v>159</v>
      </c>
      <c r="B185" s="16" t="s">
        <v>231</v>
      </c>
      <c r="C185" s="16" t="s">
        <v>318</v>
      </c>
      <c r="D185" s="13">
        <v>1</v>
      </c>
      <c r="E185" s="9">
        <v>2</v>
      </c>
      <c r="F185" s="1"/>
      <c r="G185" s="10">
        <f t="shared" si="6"/>
        <v>0</v>
      </c>
      <c r="H185" s="11">
        <v>0.23</v>
      </c>
      <c r="I185" s="10">
        <f t="shared" si="7"/>
        <v>0</v>
      </c>
      <c r="J185" s="10">
        <f t="shared" si="8"/>
        <v>0</v>
      </c>
    </row>
    <row r="186" spans="1:10" s="42" customFormat="1" x14ac:dyDescent="0.3">
      <c r="A186" s="6">
        <v>160</v>
      </c>
      <c r="B186" s="16" t="s">
        <v>231</v>
      </c>
      <c r="C186" s="16" t="s">
        <v>319</v>
      </c>
      <c r="D186" s="13">
        <v>1</v>
      </c>
      <c r="E186" s="9">
        <v>2</v>
      </c>
      <c r="F186" s="1"/>
      <c r="G186" s="10">
        <f t="shared" si="6"/>
        <v>0</v>
      </c>
      <c r="H186" s="11">
        <v>0.23</v>
      </c>
      <c r="I186" s="10">
        <f t="shared" si="7"/>
        <v>0</v>
      </c>
      <c r="J186" s="10">
        <f t="shared" si="8"/>
        <v>0</v>
      </c>
    </row>
    <row r="187" spans="1:10" s="42" customFormat="1" x14ac:dyDescent="0.3">
      <c r="A187" s="6">
        <v>161</v>
      </c>
      <c r="B187" s="16" t="s">
        <v>231</v>
      </c>
      <c r="C187" s="16" t="s">
        <v>320</v>
      </c>
      <c r="D187" s="13">
        <v>1</v>
      </c>
      <c r="E187" s="9">
        <v>2</v>
      </c>
      <c r="F187" s="1"/>
      <c r="G187" s="10">
        <f t="shared" si="6"/>
        <v>0</v>
      </c>
      <c r="H187" s="11">
        <v>0.23</v>
      </c>
      <c r="I187" s="10">
        <f t="shared" si="7"/>
        <v>0</v>
      </c>
      <c r="J187" s="10">
        <f t="shared" si="8"/>
        <v>0</v>
      </c>
    </row>
    <row r="188" spans="1:10" s="42" customFormat="1" x14ac:dyDescent="0.3">
      <c r="A188" s="6">
        <v>162</v>
      </c>
      <c r="B188" s="16" t="s">
        <v>231</v>
      </c>
      <c r="C188" s="16" t="s">
        <v>321</v>
      </c>
      <c r="D188" s="13">
        <v>1</v>
      </c>
      <c r="E188" s="9">
        <v>2</v>
      </c>
      <c r="F188" s="1"/>
      <c r="G188" s="10">
        <f t="shared" si="6"/>
        <v>0</v>
      </c>
      <c r="H188" s="11">
        <v>0.23</v>
      </c>
      <c r="I188" s="10">
        <f t="shared" si="7"/>
        <v>0</v>
      </c>
      <c r="J188" s="10">
        <f t="shared" si="8"/>
        <v>0</v>
      </c>
    </row>
    <row r="189" spans="1:10" s="42" customFormat="1" x14ac:dyDescent="0.3">
      <c r="A189" s="6">
        <v>163</v>
      </c>
      <c r="B189" s="16" t="s">
        <v>231</v>
      </c>
      <c r="C189" s="16" t="s">
        <v>322</v>
      </c>
      <c r="D189" s="13">
        <v>1</v>
      </c>
      <c r="E189" s="9">
        <v>2</v>
      </c>
      <c r="F189" s="1"/>
      <c r="G189" s="10">
        <f t="shared" si="6"/>
        <v>0</v>
      </c>
      <c r="H189" s="11">
        <v>0.23</v>
      </c>
      <c r="I189" s="10">
        <f t="shared" si="7"/>
        <v>0</v>
      </c>
      <c r="J189" s="10">
        <f t="shared" si="8"/>
        <v>0</v>
      </c>
    </row>
    <row r="190" spans="1:10" s="42" customFormat="1" x14ac:dyDescent="0.3">
      <c r="A190" s="6">
        <v>164</v>
      </c>
      <c r="B190" s="16" t="s">
        <v>231</v>
      </c>
      <c r="C190" s="16" t="s">
        <v>323</v>
      </c>
      <c r="D190" s="13">
        <v>1</v>
      </c>
      <c r="E190" s="9">
        <v>2</v>
      </c>
      <c r="F190" s="1"/>
      <c r="G190" s="10">
        <f t="shared" si="6"/>
        <v>0</v>
      </c>
      <c r="H190" s="11">
        <v>0.23</v>
      </c>
      <c r="I190" s="10">
        <f t="shared" si="7"/>
        <v>0</v>
      </c>
      <c r="J190" s="10">
        <f t="shared" si="8"/>
        <v>0</v>
      </c>
    </row>
    <row r="191" spans="1:10" s="42" customFormat="1" x14ac:dyDescent="0.3">
      <c r="A191" s="6">
        <v>165</v>
      </c>
      <c r="B191" s="16" t="s">
        <v>231</v>
      </c>
      <c r="C191" s="16" t="s">
        <v>324</v>
      </c>
      <c r="D191" s="13">
        <v>1</v>
      </c>
      <c r="E191" s="9">
        <v>2</v>
      </c>
      <c r="F191" s="1"/>
      <c r="G191" s="10">
        <f t="shared" si="6"/>
        <v>0</v>
      </c>
      <c r="H191" s="11">
        <v>0.23</v>
      </c>
      <c r="I191" s="10">
        <f t="shared" si="7"/>
        <v>0</v>
      </c>
      <c r="J191" s="10">
        <f t="shared" si="8"/>
        <v>0</v>
      </c>
    </row>
    <row r="192" spans="1:10" s="42" customFormat="1" x14ac:dyDescent="0.3">
      <c r="A192" s="6">
        <v>166</v>
      </c>
      <c r="B192" s="16" t="s">
        <v>231</v>
      </c>
      <c r="C192" s="16" t="s">
        <v>325</v>
      </c>
      <c r="D192" s="13">
        <v>1</v>
      </c>
      <c r="E192" s="9">
        <v>2</v>
      </c>
      <c r="F192" s="1"/>
      <c r="G192" s="10">
        <f t="shared" ref="G192:G253" si="9">D192*E192*F192</f>
        <v>0</v>
      </c>
      <c r="H192" s="11">
        <v>0.23</v>
      </c>
      <c r="I192" s="10">
        <f t="shared" ref="I192:I253" si="10">G192*H192</f>
        <v>0</v>
      </c>
      <c r="J192" s="10">
        <f t="shared" ref="J192:J253" si="11">G192+I192</f>
        <v>0</v>
      </c>
    </row>
    <row r="193" spans="1:10" s="42" customFormat="1" x14ac:dyDescent="0.3">
      <c r="A193" s="6">
        <v>167</v>
      </c>
      <c r="B193" s="16" t="s">
        <v>231</v>
      </c>
      <c r="C193" s="16" t="s">
        <v>326</v>
      </c>
      <c r="D193" s="13">
        <v>1</v>
      </c>
      <c r="E193" s="9">
        <v>2</v>
      </c>
      <c r="F193" s="1"/>
      <c r="G193" s="10">
        <f t="shared" si="9"/>
        <v>0</v>
      </c>
      <c r="H193" s="11">
        <v>0.23</v>
      </c>
      <c r="I193" s="10">
        <f t="shared" si="10"/>
        <v>0</v>
      </c>
      <c r="J193" s="10">
        <f t="shared" si="11"/>
        <v>0</v>
      </c>
    </row>
    <row r="194" spans="1:10" s="42" customFormat="1" x14ac:dyDescent="0.3">
      <c r="A194" s="6">
        <v>168</v>
      </c>
      <c r="B194" s="16" t="s">
        <v>231</v>
      </c>
      <c r="C194" s="16" t="s">
        <v>327</v>
      </c>
      <c r="D194" s="13">
        <v>1</v>
      </c>
      <c r="E194" s="9">
        <v>2</v>
      </c>
      <c r="F194" s="1"/>
      <c r="G194" s="10">
        <f t="shared" si="9"/>
        <v>0</v>
      </c>
      <c r="H194" s="11">
        <v>0.23</v>
      </c>
      <c r="I194" s="10">
        <f t="shared" si="10"/>
        <v>0</v>
      </c>
      <c r="J194" s="10">
        <f t="shared" si="11"/>
        <v>0</v>
      </c>
    </row>
    <row r="195" spans="1:10" s="42" customFormat="1" x14ac:dyDescent="0.3">
      <c r="A195" s="6">
        <v>169</v>
      </c>
      <c r="B195" s="16" t="s">
        <v>231</v>
      </c>
      <c r="C195" s="16" t="s">
        <v>328</v>
      </c>
      <c r="D195" s="13">
        <v>1</v>
      </c>
      <c r="E195" s="9">
        <v>2</v>
      </c>
      <c r="F195" s="1"/>
      <c r="G195" s="10">
        <f t="shared" si="9"/>
        <v>0</v>
      </c>
      <c r="H195" s="11">
        <v>0.23</v>
      </c>
      <c r="I195" s="10">
        <f t="shared" si="10"/>
        <v>0</v>
      </c>
      <c r="J195" s="10">
        <f t="shared" si="11"/>
        <v>0</v>
      </c>
    </row>
    <row r="196" spans="1:10" s="42" customFormat="1" x14ac:dyDescent="0.3">
      <c r="A196" s="6">
        <v>170</v>
      </c>
      <c r="B196" s="16" t="s">
        <v>231</v>
      </c>
      <c r="C196" s="16" t="s">
        <v>329</v>
      </c>
      <c r="D196" s="13">
        <v>1</v>
      </c>
      <c r="E196" s="9">
        <v>2</v>
      </c>
      <c r="F196" s="1"/>
      <c r="G196" s="10">
        <f t="shared" si="9"/>
        <v>0</v>
      </c>
      <c r="H196" s="11">
        <v>0.23</v>
      </c>
      <c r="I196" s="10">
        <f t="shared" si="10"/>
        <v>0</v>
      </c>
      <c r="J196" s="10">
        <f t="shared" si="11"/>
        <v>0</v>
      </c>
    </row>
    <row r="197" spans="1:10" s="42" customFormat="1" x14ac:dyDescent="0.3">
      <c r="A197" s="6">
        <v>171</v>
      </c>
      <c r="B197" s="16" t="s">
        <v>231</v>
      </c>
      <c r="C197" s="16" t="s">
        <v>330</v>
      </c>
      <c r="D197" s="13">
        <v>1</v>
      </c>
      <c r="E197" s="9">
        <v>2</v>
      </c>
      <c r="F197" s="1"/>
      <c r="G197" s="10">
        <f t="shared" si="9"/>
        <v>0</v>
      </c>
      <c r="H197" s="11">
        <v>0.23</v>
      </c>
      <c r="I197" s="10">
        <f t="shared" si="10"/>
        <v>0</v>
      </c>
      <c r="J197" s="10">
        <f t="shared" si="11"/>
        <v>0</v>
      </c>
    </row>
    <row r="198" spans="1:10" s="42" customFormat="1" x14ac:dyDescent="0.3">
      <c r="A198" s="6">
        <v>172</v>
      </c>
      <c r="B198" s="16" t="s">
        <v>231</v>
      </c>
      <c r="C198" s="16" t="s">
        <v>331</v>
      </c>
      <c r="D198" s="13">
        <v>1</v>
      </c>
      <c r="E198" s="9">
        <v>2</v>
      </c>
      <c r="F198" s="1"/>
      <c r="G198" s="10">
        <f t="shared" si="9"/>
        <v>0</v>
      </c>
      <c r="H198" s="11">
        <v>0.23</v>
      </c>
      <c r="I198" s="10">
        <f t="shared" si="10"/>
        <v>0</v>
      </c>
      <c r="J198" s="10">
        <f t="shared" si="11"/>
        <v>0</v>
      </c>
    </row>
    <row r="199" spans="1:10" s="42" customFormat="1" x14ac:dyDescent="0.3">
      <c r="A199" s="6">
        <v>173</v>
      </c>
      <c r="B199" s="16" t="s">
        <v>231</v>
      </c>
      <c r="C199" s="16" t="s">
        <v>332</v>
      </c>
      <c r="D199" s="13">
        <v>1</v>
      </c>
      <c r="E199" s="9">
        <v>2</v>
      </c>
      <c r="F199" s="1"/>
      <c r="G199" s="10">
        <f t="shared" si="9"/>
        <v>0</v>
      </c>
      <c r="H199" s="11">
        <v>0.23</v>
      </c>
      <c r="I199" s="10">
        <f t="shared" si="10"/>
        <v>0</v>
      </c>
      <c r="J199" s="10">
        <f t="shared" si="11"/>
        <v>0</v>
      </c>
    </row>
    <row r="200" spans="1:10" s="42" customFormat="1" x14ac:dyDescent="0.3">
      <c r="A200" s="6">
        <v>174</v>
      </c>
      <c r="B200" s="16" t="s">
        <v>231</v>
      </c>
      <c r="C200" s="16" t="s">
        <v>333</v>
      </c>
      <c r="D200" s="13">
        <v>1</v>
      </c>
      <c r="E200" s="9">
        <v>2</v>
      </c>
      <c r="F200" s="1"/>
      <c r="G200" s="10">
        <f t="shared" si="9"/>
        <v>0</v>
      </c>
      <c r="H200" s="11">
        <v>0.23</v>
      </c>
      <c r="I200" s="10">
        <f t="shared" si="10"/>
        <v>0</v>
      </c>
      <c r="J200" s="10">
        <f t="shared" si="11"/>
        <v>0</v>
      </c>
    </row>
    <row r="201" spans="1:10" s="42" customFormat="1" x14ac:dyDescent="0.3">
      <c r="A201" s="6">
        <v>175</v>
      </c>
      <c r="B201" s="16" t="s">
        <v>231</v>
      </c>
      <c r="C201" s="16" t="s">
        <v>334</v>
      </c>
      <c r="D201" s="13">
        <v>1</v>
      </c>
      <c r="E201" s="9">
        <v>2</v>
      </c>
      <c r="F201" s="1"/>
      <c r="G201" s="10">
        <f t="shared" si="9"/>
        <v>0</v>
      </c>
      <c r="H201" s="11">
        <v>0.23</v>
      </c>
      <c r="I201" s="10">
        <f t="shared" si="10"/>
        <v>0</v>
      </c>
      <c r="J201" s="10">
        <f t="shared" si="11"/>
        <v>0</v>
      </c>
    </row>
    <row r="202" spans="1:10" s="42" customFormat="1" x14ac:dyDescent="0.3">
      <c r="A202" s="6">
        <v>176</v>
      </c>
      <c r="B202" s="16" t="s">
        <v>231</v>
      </c>
      <c r="C202" s="16" t="s">
        <v>335</v>
      </c>
      <c r="D202" s="13">
        <v>1</v>
      </c>
      <c r="E202" s="9">
        <v>2</v>
      </c>
      <c r="F202" s="1"/>
      <c r="G202" s="10">
        <f t="shared" si="9"/>
        <v>0</v>
      </c>
      <c r="H202" s="11">
        <v>0.23</v>
      </c>
      <c r="I202" s="10">
        <f t="shared" si="10"/>
        <v>0</v>
      </c>
      <c r="J202" s="10">
        <f t="shared" si="11"/>
        <v>0</v>
      </c>
    </row>
    <row r="203" spans="1:10" s="42" customFormat="1" x14ac:dyDescent="0.3">
      <c r="A203" s="6">
        <v>177</v>
      </c>
      <c r="B203" s="16" t="s">
        <v>231</v>
      </c>
      <c r="C203" s="16" t="s">
        <v>336</v>
      </c>
      <c r="D203" s="13">
        <v>1</v>
      </c>
      <c r="E203" s="9">
        <v>2</v>
      </c>
      <c r="F203" s="1"/>
      <c r="G203" s="10">
        <f t="shared" si="9"/>
        <v>0</v>
      </c>
      <c r="H203" s="11">
        <v>0.23</v>
      </c>
      <c r="I203" s="10">
        <f t="shared" si="10"/>
        <v>0</v>
      </c>
      <c r="J203" s="10">
        <f t="shared" si="11"/>
        <v>0</v>
      </c>
    </row>
    <row r="204" spans="1:10" s="42" customFormat="1" x14ac:dyDescent="0.3">
      <c r="A204" s="6">
        <v>178</v>
      </c>
      <c r="B204" s="16" t="s">
        <v>231</v>
      </c>
      <c r="C204" s="16" t="s">
        <v>337</v>
      </c>
      <c r="D204" s="13">
        <v>1</v>
      </c>
      <c r="E204" s="9">
        <v>2</v>
      </c>
      <c r="F204" s="1"/>
      <c r="G204" s="10">
        <f t="shared" si="9"/>
        <v>0</v>
      </c>
      <c r="H204" s="11">
        <v>0.23</v>
      </c>
      <c r="I204" s="10">
        <f t="shared" si="10"/>
        <v>0</v>
      </c>
      <c r="J204" s="10">
        <f t="shared" si="11"/>
        <v>0</v>
      </c>
    </row>
    <row r="205" spans="1:10" s="42" customFormat="1" x14ac:dyDescent="0.3">
      <c r="A205" s="6">
        <v>179</v>
      </c>
      <c r="B205" s="16" t="s">
        <v>231</v>
      </c>
      <c r="C205" s="16" t="s">
        <v>338</v>
      </c>
      <c r="D205" s="13">
        <v>1</v>
      </c>
      <c r="E205" s="9">
        <v>2</v>
      </c>
      <c r="F205" s="1"/>
      <c r="G205" s="10">
        <f t="shared" si="9"/>
        <v>0</v>
      </c>
      <c r="H205" s="11">
        <v>0.23</v>
      </c>
      <c r="I205" s="10">
        <f t="shared" si="10"/>
        <v>0</v>
      </c>
      <c r="J205" s="10">
        <f t="shared" si="11"/>
        <v>0</v>
      </c>
    </row>
    <row r="206" spans="1:10" s="42" customFormat="1" x14ac:dyDescent="0.3">
      <c r="A206" s="6">
        <v>180</v>
      </c>
      <c r="B206" s="16" t="s">
        <v>231</v>
      </c>
      <c r="C206" s="16" t="s">
        <v>339</v>
      </c>
      <c r="D206" s="13">
        <v>1</v>
      </c>
      <c r="E206" s="9">
        <v>2</v>
      </c>
      <c r="F206" s="1"/>
      <c r="G206" s="10">
        <f t="shared" si="9"/>
        <v>0</v>
      </c>
      <c r="H206" s="11">
        <v>0.23</v>
      </c>
      <c r="I206" s="10">
        <f t="shared" si="10"/>
        <v>0</v>
      </c>
      <c r="J206" s="10">
        <f t="shared" si="11"/>
        <v>0</v>
      </c>
    </row>
    <row r="207" spans="1:10" s="42" customFormat="1" x14ac:dyDescent="0.3">
      <c r="A207" s="6">
        <v>181</v>
      </c>
      <c r="B207" s="16" t="s">
        <v>231</v>
      </c>
      <c r="C207" s="16" t="s">
        <v>340</v>
      </c>
      <c r="D207" s="13">
        <v>1</v>
      </c>
      <c r="E207" s="9">
        <v>2</v>
      </c>
      <c r="F207" s="1"/>
      <c r="G207" s="10">
        <f t="shared" si="9"/>
        <v>0</v>
      </c>
      <c r="H207" s="11">
        <v>0.23</v>
      </c>
      <c r="I207" s="10">
        <f t="shared" si="10"/>
        <v>0</v>
      </c>
      <c r="J207" s="10">
        <f t="shared" si="11"/>
        <v>0</v>
      </c>
    </row>
    <row r="208" spans="1:10" s="42" customFormat="1" x14ac:dyDescent="0.3">
      <c r="A208" s="6">
        <v>182</v>
      </c>
      <c r="B208" s="7" t="s">
        <v>341</v>
      </c>
      <c r="C208" s="16" t="s">
        <v>342</v>
      </c>
      <c r="D208" s="6">
        <v>40</v>
      </c>
      <c r="E208" s="9">
        <v>2</v>
      </c>
      <c r="F208" s="1"/>
      <c r="G208" s="10">
        <f t="shared" si="9"/>
        <v>0</v>
      </c>
      <c r="H208" s="11">
        <v>0.23</v>
      </c>
      <c r="I208" s="10">
        <f t="shared" si="10"/>
        <v>0</v>
      </c>
      <c r="J208" s="10">
        <f t="shared" si="11"/>
        <v>0</v>
      </c>
    </row>
    <row r="209" spans="1:10" s="42" customFormat="1" x14ac:dyDescent="0.3">
      <c r="A209" s="6">
        <v>183</v>
      </c>
      <c r="B209" s="7" t="s">
        <v>343</v>
      </c>
      <c r="C209" s="16" t="s">
        <v>344</v>
      </c>
      <c r="D209" s="6">
        <v>2</v>
      </c>
      <c r="E209" s="9">
        <v>2</v>
      </c>
      <c r="F209" s="1"/>
      <c r="G209" s="10">
        <f t="shared" si="9"/>
        <v>0</v>
      </c>
      <c r="H209" s="11">
        <v>0.23</v>
      </c>
      <c r="I209" s="10">
        <f t="shared" si="10"/>
        <v>0</v>
      </c>
      <c r="J209" s="10">
        <f t="shared" si="11"/>
        <v>0</v>
      </c>
    </row>
    <row r="210" spans="1:10" s="42" customFormat="1" x14ac:dyDescent="0.3">
      <c r="A210" s="72" t="s">
        <v>55</v>
      </c>
      <c r="B210" s="72"/>
      <c r="C210" s="72"/>
      <c r="D210" s="72"/>
      <c r="E210" s="72"/>
      <c r="F210" s="72"/>
      <c r="G210" s="72"/>
      <c r="H210" s="72"/>
      <c r="I210" s="72"/>
      <c r="J210" s="72"/>
    </row>
    <row r="211" spans="1:10" s="42" customFormat="1" ht="43.2" x14ac:dyDescent="0.3">
      <c r="A211" s="6">
        <v>184</v>
      </c>
      <c r="B211" s="7" t="s">
        <v>345</v>
      </c>
      <c r="C211" s="16" t="s">
        <v>346</v>
      </c>
      <c r="D211" s="6">
        <v>4</v>
      </c>
      <c r="E211" s="9">
        <v>2</v>
      </c>
      <c r="F211" s="1"/>
      <c r="G211" s="10">
        <f t="shared" si="9"/>
        <v>0</v>
      </c>
      <c r="H211" s="11">
        <v>0.23</v>
      </c>
      <c r="I211" s="10">
        <f t="shared" si="10"/>
        <v>0</v>
      </c>
      <c r="J211" s="10">
        <f t="shared" si="11"/>
        <v>0</v>
      </c>
    </row>
    <row r="212" spans="1:10" s="42" customFormat="1" ht="28.8" x14ac:dyDescent="0.3">
      <c r="A212" s="6">
        <v>185</v>
      </c>
      <c r="B212" s="7" t="s">
        <v>347</v>
      </c>
      <c r="C212" s="16" t="s">
        <v>348</v>
      </c>
      <c r="D212" s="6">
        <v>5</v>
      </c>
      <c r="E212" s="9">
        <v>2</v>
      </c>
      <c r="F212" s="1"/>
      <c r="G212" s="10">
        <f t="shared" si="9"/>
        <v>0</v>
      </c>
      <c r="H212" s="11">
        <v>0.23</v>
      </c>
      <c r="I212" s="10">
        <f t="shared" si="10"/>
        <v>0</v>
      </c>
      <c r="J212" s="10">
        <f t="shared" si="11"/>
        <v>0</v>
      </c>
    </row>
    <row r="213" spans="1:10" s="42" customFormat="1" ht="28.8" x14ac:dyDescent="0.3">
      <c r="A213" s="6">
        <v>186</v>
      </c>
      <c r="B213" s="7" t="s">
        <v>349</v>
      </c>
      <c r="C213" s="16" t="s">
        <v>350</v>
      </c>
      <c r="D213" s="6">
        <v>2</v>
      </c>
      <c r="E213" s="9">
        <v>2</v>
      </c>
      <c r="F213" s="1"/>
      <c r="G213" s="10">
        <f t="shared" si="9"/>
        <v>0</v>
      </c>
      <c r="H213" s="11">
        <v>0.23</v>
      </c>
      <c r="I213" s="10">
        <f t="shared" si="10"/>
        <v>0</v>
      </c>
      <c r="J213" s="10">
        <f t="shared" si="11"/>
        <v>0</v>
      </c>
    </row>
    <row r="214" spans="1:10" s="42" customFormat="1" x14ac:dyDescent="0.3">
      <c r="A214" s="6">
        <v>187</v>
      </c>
      <c r="B214" s="7" t="s">
        <v>351</v>
      </c>
      <c r="C214" s="16"/>
      <c r="D214" s="6">
        <v>1</v>
      </c>
      <c r="E214" s="9">
        <v>2</v>
      </c>
      <c r="F214" s="1"/>
      <c r="G214" s="10">
        <f t="shared" si="9"/>
        <v>0</v>
      </c>
      <c r="H214" s="11">
        <v>0.23</v>
      </c>
      <c r="I214" s="10">
        <f t="shared" si="10"/>
        <v>0</v>
      </c>
      <c r="J214" s="10">
        <f t="shared" si="11"/>
        <v>0</v>
      </c>
    </row>
    <row r="215" spans="1:10" s="42" customFormat="1" ht="28.8" x14ac:dyDescent="0.3">
      <c r="A215" s="6">
        <v>188</v>
      </c>
      <c r="B215" s="7" t="s">
        <v>352</v>
      </c>
      <c r="C215" s="16" t="s">
        <v>353</v>
      </c>
      <c r="D215" s="6">
        <v>1</v>
      </c>
      <c r="E215" s="9">
        <v>2</v>
      </c>
      <c r="F215" s="1"/>
      <c r="G215" s="10">
        <f t="shared" si="9"/>
        <v>0</v>
      </c>
      <c r="H215" s="11">
        <v>0.23</v>
      </c>
      <c r="I215" s="10">
        <f t="shared" si="10"/>
        <v>0</v>
      </c>
      <c r="J215" s="10">
        <f t="shared" si="11"/>
        <v>0</v>
      </c>
    </row>
    <row r="216" spans="1:10" s="42" customFormat="1" x14ac:dyDescent="0.3">
      <c r="A216" s="6">
        <v>189</v>
      </c>
      <c r="B216" s="7" t="s">
        <v>354</v>
      </c>
      <c r="C216" s="16"/>
      <c r="D216" s="6">
        <v>3</v>
      </c>
      <c r="E216" s="9">
        <v>2</v>
      </c>
      <c r="F216" s="1"/>
      <c r="G216" s="10">
        <f t="shared" si="9"/>
        <v>0</v>
      </c>
      <c r="H216" s="11">
        <v>0.23</v>
      </c>
      <c r="I216" s="10">
        <f t="shared" si="10"/>
        <v>0</v>
      </c>
      <c r="J216" s="10">
        <f t="shared" si="11"/>
        <v>0</v>
      </c>
    </row>
    <row r="217" spans="1:10" s="42" customFormat="1" x14ac:dyDescent="0.3">
      <c r="A217" s="6">
        <v>190</v>
      </c>
      <c r="B217" s="7" t="s">
        <v>355</v>
      </c>
      <c r="C217" s="16"/>
      <c r="D217" s="6">
        <v>1</v>
      </c>
      <c r="E217" s="9">
        <v>2</v>
      </c>
      <c r="F217" s="1"/>
      <c r="G217" s="10">
        <f t="shared" si="9"/>
        <v>0</v>
      </c>
      <c r="H217" s="11">
        <v>0.23</v>
      </c>
      <c r="I217" s="10">
        <f t="shared" si="10"/>
        <v>0</v>
      </c>
      <c r="J217" s="10">
        <f t="shared" si="11"/>
        <v>0</v>
      </c>
    </row>
    <row r="218" spans="1:10" s="42" customFormat="1" ht="28.8" x14ac:dyDescent="0.3">
      <c r="A218" s="6">
        <v>191</v>
      </c>
      <c r="B218" s="7" t="s">
        <v>356</v>
      </c>
      <c r="C218" s="16" t="s">
        <v>357</v>
      </c>
      <c r="D218" s="6">
        <v>1</v>
      </c>
      <c r="E218" s="9">
        <v>2</v>
      </c>
      <c r="F218" s="1"/>
      <c r="G218" s="10">
        <f t="shared" si="9"/>
        <v>0</v>
      </c>
      <c r="H218" s="11">
        <v>0.23</v>
      </c>
      <c r="I218" s="10">
        <f t="shared" si="10"/>
        <v>0</v>
      </c>
      <c r="J218" s="10">
        <f t="shared" si="11"/>
        <v>0</v>
      </c>
    </row>
    <row r="219" spans="1:10" s="42" customFormat="1" x14ac:dyDescent="0.3">
      <c r="A219" s="6">
        <v>192</v>
      </c>
      <c r="B219" s="7" t="s">
        <v>358</v>
      </c>
      <c r="C219" s="16"/>
      <c r="D219" s="6">
        <v>1</v>
      </c>
      <c r="E219" s="9">
        <v>2</v>
      </c>
      <c r="F219" s="1"/>
      <c r="G219" s="10">
        <f t="shared" si="9"/>
        <v>0</v>
      </c>
      <c r="H219" s="11">
        <v>0.23</v>
      </c>
      <c r="I219" s="10">
        <f t="shared" si="10"/>
        <v>0</v>
      </c>
      <c r="J219" s="10">
        <f t="shared" si="11"/>
        <v>0</v>
      </c>
    </row>
    <row r="220" spans="1:10" s="42" customFormat="1" x14ac:dyDescent="0.3">
      <c r="A220" s="6">
        <v>193</v>
      </c>
      <c r="B220" s="7" t="s">
        <v>359</v>
      </c>
      <c r="C220" s="16"/>
      <c r="D220" s="6">
        <v>1</v>
      </c>
      <c r="E220" s="9">
        <v>2</v>
      </c>
      <c r="F220" s="1"/>
      <c r="G220" s="10">
        <f t="shared" si="9"/>
        <v>0</v>
      </c>
      <c r="H220" s="11">
        <v>0.23</v>
      </c>
      <c r="I220" s="10">
        <f t="shared" si="10"/>
        <v>0</v>
      </c>
      <c r="J220" s="10">
        <f t="shared" si="11"/>
        <v>0</v>
      </c>
    </row>
    <row r="221" spans="1:10" s="42" customFormat="1" x14ac:dyDescent="0.3">
      <c r="A221" s="71" t="s">
        <v>360</v>
      </c>
      <c r="B221" s="71"/>
      <c r="C221" s="71"/>
      <c r="D221" s="71"/>
      <c r="E221" s="71"/>
      <c r="F221" s="71"/>
      <c r="G221" s="71"/>
      <c r="H221" s="71"/>
      <c r="I221" s="71"/>
      <c r="J221" s="71"/>
    </row>
    <row r="222" spans="1:10" s="42" customFormat="1" x14ac:dyDescent="0.3">
      <c r="A222" s="72" t="s">
        <v>55</v>
      </c>
      <c r="B222" s="72"/>
      <c r="C222" s="72"/>
      <c r="D222" s="72"/>
      <c r="E222" s="72"/>
      <c r="F222" s="72"/>
      <c r="G222" s="72"/>
      <c r="H222" s="72"/>
      <c r="I222" s="72"/>
      <c r="J222" s="72"/>
    </row>
    <row r="223" spans="1:10" s="42" customFormat="1" ht="28.8" x14ac:dyDescent="0.3">
      <c r="A223" s="6">
        <v>194</v>
      </c>
      <c r="B223" s="7" t="s">
        <v>361</v>
      </c>
      <c r="C223" s="8" t="s">
        <v>362</v>
      </c>
      <c r="D223" s="6">
        <v>1</v>
      </c>
      <c r="E223" s="9">
        <v>2</v>
      </c>
      <c r="F223" s="1"/>
      <c r="G223" s="10">
        <f t="shared" si="9"/>
        <v>0</v>
      </c>
      <c r="H223" s="11">
        <v>0.23</v>
      </c>
      <c r="I223" s="10">
        <f t="shared" si="10"/>
        <v>0</v>
      </c>
      <c r="J223" s="10">
        <f t="shared" si="11"/>
        <v>0</v>
      </c>
    </row>
    <row r="224" spans="1:10" s="42" customFormat="1" ht="28.8" x14ac:dyDescent="0.3">
      <c r="A224" s="6">
        <v>195</v>
      </c>
      <c r="B224" s="7" t="s">
        <v>363</v>
      </c>
      <c r="C224" s="8" t="s">
        <v>364</v>
      </c>
      <c r="D224" s="6">
        <v>1</v>
      </c>
      <c r="E224" s="9">
        <v>2</v>
      </c>
      <c r="F224" s="1"/>
      <c r="G224" s="10">
        <f t="shared" si="9"/>
        <v>0</v>
      </c>
      <c r="H224" s="11">
        <v>0.23</v>
      </c>
      <c r="I224" s="10">
        <f t="shared" si="10"/>
        <v>0</v>
      </c>
      <c r="J224" s="10">
        <f t="shared" si="11"/>
        <v>0</v>
      </c>
    </row>
    <row r="225" spans="1:10" s="42" customFormat="1" ht="28.8" x14ac:dyDescent="0.3">
      <c r="A225" s="6">
        <v>196</v>
      </c>
      <c r="B225" s="7" t="s">
        <v>365</v>
      </c>
      <c r="C225" s="8" t="s">
        <v>366</v>
      </c>
      <c r="D225" s="6">
        <v>1</v>
      </c>
      <c r="E225" s="9">
        <v>2</v>
      </c>
      <c r="F225" s="1"/>
      <c r="G225" s="10">
        <f t="shared" si="9"/>
        <v>0</v>
      </c>
      <c r="H225" s="11">
        <v>0.23</v>
      </c>
      <c r="I225" s="10">
        <f t="shared" si="10"/>
        <v>0</v>
      </c>
      <c r="J225" s="10">
        <f t="shared" si="11"/>
        <v>0</v>
      </c>
    </row>
    <row r="226" spans="1:10" s="42" customFormat="1" ht="28.8" x14ac:dyDescent="0.3">
      <c r="A226" s="6">
        <v>197</v>
      </c>
      <c r="B226" s="7" t="s">
        <v>367</v>
      </c>
      <c r="C226" s="8" t="s">
        <v>368</v>
      </c>
      <c r="D226" s="6">
        <v>1</v>
      </c>
      <c r="E226" s="9">
        <v>2</v>
      </c>
      <c r="F226" s="1"/>
      <c r="G226" s="10">
        <f t="shared" si="9"/>
        <v>0</v>
      </c>
      <c r="H226" s="11">
        <v>0.23</v>
      </c>
      <c r="I226" s="10">
        <f t="shared" si="10"/>
        <v>0</v>
      </c>
      <c r="J226" s="10">
        <f t="shared" si="11"/>
        <v>0</v>
      </c>
    </row>
    <row r="227" spans="1:10" s="42" customFormat="1" ht="28.8" x14ac:dyDescent="0.3">
      <c r="A227" s="6">
        <v>198</v>
      </c>
      <c r="B227" s="7" t="s">
        <v>369</v>
      </c>
      <c r="C227" s="8" t="s">
        <v>370</v>
      </c>
      <c r="D227" s="6">
        <v>1</v>
      </c>
      <c r="E227" s="9">
        <v>2</v>
      </c>
      <c r="F227" s="1"/>
      <c r="G227" s="10">
        <f t="shared" si="9"/>
        <v>0</v>
      </c>
      <c r="H227" s="11">
        <v>0.23</v>
      </c>
      <c r="I227" s="10">
        <f t="shared" si="10"/>
        <v>0</v>
      </c>
      <c r="J227" s="10">
        <f t="shared" si="11"/>
        <v>0</v>
      </c>
    </row>
    <row r="228" spans="1:10" s="42" customFormat="1" x14ac:dyDescent="0.3">
      <c r="A228" s="6">
        <v>199</v>
      </c>
      <c r="B228" s="7" t="s">
        <v>371</v>
      </c>
      <c r="C228" s="8" t="s">
        <v>372</v>
      </c>
      <c r="D228" s="6">
        <v>1</v>
      </c>
      <c r="E228" s="9">
        <v>2</v>
      </c>
      <c r="F228" s="1"/>
      <c r="G228" s="10">
        <f t="shared" si="9"/>
        <v>0</v>
      </c>
      <c r="H228" s="11">
        <v>0.23</v>
      </c>
      <c r="I228" s="10">
        <f t="shared" si="10"/>
        <v>0</v>
      </c>
      <c r="J228" s="10">
        <f t="shared" si="11"/>
        <v>0</v>
      </c>
    </row>
    <row r="229" spans="1:10" s="42" customFormat="1" x14ac:dyDescent="0.3">
      <c r="A229" s="6">
        <v>200</v>
      </c>
      <c r="B229" s="7" t="s">
        <v>373</v>
      </c>
      <c r="C229" s="8" t="s">
        <v>372</v>
      </c>
      <c r="D229" s="6">
        <v>1</v>
      </c>
      <c r="E229" s="9">
        <v>2</v>
      </c>
      <c r="F229" s="1"/>
      <c r="G229" s="10">
        <f t="shared" si="9"/>
        <v>0</v>
      </c>
      <c r="H229" s="11">
        <v>0.23</v>
      </c>
      <c r="I229" s="10">
        <f t="shared" si="10"/>
        <v>0</v>
      </c>
      <c r="J229" s="10">
        <f t="shared" si="11"/>
        <v>0</v>
      </c>
    </row>
    <row r="230" spans="1:10" s="42" customFormat="1" x14ac:dyDescent="0.3">
      <c r="A230" s="6">
        <v>201</v>
      </c>
      <c r="B230" s="7" t="s">
        <v>374</v>
      </c>
      <c r="C230" s="8" t="s">
        <v>372</v>
      </c>
      <c r="D230" s="6">
        <v>1</v>
      </c>
      <c r="E230" s="9">
        <v>2</v>
      </c>
      <c r="F230" s="1"/>
      <c r="G230" s="10">
        <f t="shared" si="9"/>
        <v>0</v>
      </c>
      <c r="H230" s="11">
        <v>0.23</v>
      </c>
      <c r="I230" s="10">
        <f t="shared" si="10"/>
        <v>0</v>
      </c>
      <c r="J230" s="10">
        <f t="shared" si="11"/>
        <v>0</v>
      </c>
    </row>
    <row r="231" spans="1:10" s="42" customFormat="1" x14ac:dyDescent="0.3">
      <c r="A231" s="6">
        <v>202</v>
      </c>
      <c r="B231" s="7" t="s">
        <v>375</v>
      </c>
      <c r="C231" s="8" t="s">
        <v>376</v>
      </c>
      <c r="D231" s="6">
        <v>1</v>
      </c>
      <c r="E231" s="9">
        <v>2</v>
      </c>
      <c r="F231" s="1"/>
      <c r="G231" s="10">
        <f t="shared" si="9"/>
        <v>0</v>
      </c>
      <c r="H231" s="11">
        <v>0.23</v>
      </c>
      <c r="I231" s="10">
        <f t="shared" si="10"/>
        <v>0</v>
      </c>
      <c r="J231" s="10">
        <f t="shared" si="11"/>
        <v>0</v>
      </c>
    </row>
    <row r="232" spans="1:10" s="42" customFormat="1" x14ac:dyDescent="0.3">
      <c r="A232" s="6">
        <v>203</v>
      </c>
      <c r="B232" s="7" t="s">
        <v>377</v>
      </c>
      <c r="C232" s="8" t="s">
        <v>376</v>
      </c>
      <c r="D232" s="6">
        <v>1</v>
      </c>
      <c r="E232" s="9">
        <v>2</v>
      </c>
      <c r="F232" s="1"/>
      <c r="G232" s="10">
        <f t="shared" si="9"/>
        <v>0</v>
      </c>
      <c r="H232" s="11">
        <v>0.23</v>
      </c>
      <c r="I232" s="10">
        <f t="shared" si="10"/>
        <v>0</v>
      </c>
      <c r="J232" s="10">
        <f t="shared" si="11"/>
        <v>0</v>
      </c>
    </row>
    <row r="233" spans="1:10" s="42" customFormat="1" x14ac:dyDescent="0.3">
      <c r="A233" s="6">
        <v>204</v>
      </c>
      <c r="B233" s="7" t="s">
        <v>378</v>
      </c>
      <c r="C233" s="8" t="s">
        <v>376</v>
      </c>
      <c r="D233" s="6">
        <v>1</v>
      </c>
      <c r="E233" s="9">
        <v>2</v>
      </c>
      <c r="F233" s="1"/>
      <c r="G233" s="10">
        <f t="shared" si="9"/>
        <v>0</v>
      </c>
      <c r="H233" s="11">
        <v>0.23</v>
      </c>
      <c r="I233" s="10">
        <f t="shared" si="10"/>
        <v>0</v>
      </c>
      <c r="J233" s="10">
        <f t="shared" si="11"/>
        <v>0</v>
      </c>
    </row>
    <row r="234" spans="1:10" s="42" customFormat="1" x14ac:dyDescent="0.3">
      <c r="A234" s="6">
        <v>205</v>
      </c>
      <c r="B234" s="7" t="s">
        <v>379</v>
      </c>
      <c r="C234" s="8" t="s">
        <v>372</v>
      </c>
      <c r="D234" s="6">
        <v>1</v>
      </c>
      <c r="E234" s="9">
        <v>2</v>
      </c>
      <c r="F234" s="1"/>
      <c r="G234" s="10">
        <f t="shared" si="9"/>
        <v>0</v>
      </c>
      <c r="H234" s="11">
        <v>0.23</v>
      </c>
      <c r="I234" s="10">
        <f t="shared" si="10"/>
        <v>0</v>
      </c>
      <c r="J234" s="10">
        <f t="shared" si="11"/>
        <v>0</v>
      </c>
    </row>
    <row r="235" spans="1:10" s="42" customFormat="1" x14ac:dyDescent="0.3">
      <c r="A235" s="6">
        <v>206</v>
      </c>
      <c r="B235" s="7" t="s">
        <v>380</v>
      </c>
      <c r="C235" s="8" t="s">
        <v>381</v>
      </c>
      <c r="D235" s="6">
        <v>1</v>
      </c>
      <c r="E235" s="9">
        <v>2</v>
      </c>
      <c r="F235" s="1"/>
      <c r="G235" s="10">
        <f t="shared" si="9"/>
        <v>0</v>
      </c>
      <c r="H235" s="11">
        <v>0.23</v>
      </c>
      <c r="I235" s="10">
        <f t="shared" si="10"/>
        <v>0</v>
      </c>
      <c r="J235" s="10">
        <f t="shared" si="11"/>
        <v>0</v>
      </c>
    </row>
    <row r="236" spans="1:10" s="42" customFormat="1" x14ac:dyDescent="0.3">
      <c r="A236" s="6">
        <v>207</v>
      </c>
      <c r="B236" s="7" t="s">
        <v>382</v>
      </c>
      <c r="C236" s="8" t="s">
        <v>383</v>
      </c>
      <c r="D236" s="6">
        <v>1</v>
      </c>
      <c r="E236" s="9">
        <v>2</v>
      </c>
      <c r="F236" s="1"/>
      <c r="G236" s="10">
        <f t="shared" si="9"/>
        <v>0</v>
      </c>
      <c r="H236" s="11">
        <v>0.23</v>
      </c>
      <c r="I236" s="10">
        <f t="shared" si="10"/>
        <v>0</v>
      </c>
      <c r="J236" s="10">
        <f t="shared" si="11"/>
        <v>0</v>
      </c>
    </row>
    <row r="237" spans="1:10" s="42" customFormat="1" x14ac:dyDescent="0.3">
      <c r="A237" s="72" t="s">
        <v>11</v>
      </c>
      <c r="B237" s="72"/>
      <c r="C237" s="72"/>
      <c r="D237" s="72"/>
      <c r="E237" s="72"/>
      <c r="F237" s="72"/>
      <c r="G237" s="72"/>
      <c r="H237" s="72"/>
      <c r="I237" s="72"/>
      <c r="J237" s="72"/>
    </row>
    <row r="238" spans="1:10" s="42" customFormat="1" x14ac:dyDescent="0.3">
      <c r="A238" s="6">
        <v>208</v>
      </c>
      <c r="B238" s="7" t="s">
        <v>384</v>
      </c>
      <c r="C238" s="12"/>
      <c r="D238" s="17">
        <v>24</v>
      </c>
      <c r="E238" s="9">
        <v>2</v>
      </c>
      <c r="F238" s="1"/>
      <c r="G238" s="10">
        <f t="shared" si="9"/>
        <v>0</v>
      </c>
      <c r="H238" s="11">
        <v>0.23</v>
      </c>
      <c r="I238" s="10">
        <f t="shared" si="10"/>
        <v>0</v>
      </c>
      <c r="J238" s="10">
        <f t="shared" si="11"/>
        <v>0</v>
      </c>
    </row>
    <row r="239" spans="1:10" s="42" customFormat="1" x14ac:dyDescent="0.3">
      <c r="A239" s="71" t="s">
        <v>385</v>
      </c>
      <c r="B239" s="71"/>
      <c r="C239" s="71"/>
      <c r="D239" s="71"/>
      <c r="E239" s="71"/>
      <c r="F239" s="71"/>
      <c r="G239" s="71"/>
      <c r="H239" s="71"/>
      <c r="I239" s="71"/>
      <c r="J239" s="71"/>
    </row>
    <row r="240" spans="1:10" s="42" customFormat="1" x14ac:dyDescent="0.3">
      <c r="A240" s="72" t="s">
        <v>55</v>
      </c>
      <c r="B240" s="72"/>
      <c r="C240" s="72"/>
      <c r="D240" s="72"/>
      <c r="E240" s="72"/>
      <c r="F240" s="72"/>
      <c r="G240" s="72"/>
      <c r="H240" s="72"/>
      <c r="I240" s="72"/>
      <c r="J240" s="72"/>
    </row>
    <row r="241" spans="1:10" s="42" customFormat="1" ht="28.8" x14ac:dyDescent="0.3">
      <c r="A241" s="6">
        <v>209</v>
      </c>
      <c r="B241" s="8" t="s">
        <v>361</v>
      </c>
      <c r="C241" s="12" t="s">
        <v>362</v>
      </c>
      <c r="D241" s="6">
        <v>1</v>
      </c>
      <c r="E241" s="17">
        <v>2</v>
      </c>
      <c r="F241" s="1"/>
      <c r="G241" s="10">
        <f t="shared" si="9"/>
        <v>0</v>
      </c>
      <c r="H241" s="11">
        <v>0.23</v>
      </c>
      <c r="I241" s="10">
        <f t="shared" si="10"/>
        <v>0</v>
      </c>
      <c r="J241" s="10">
        <f t="shared" si="11"/>
        <v>0</v>
      </c>
    </row>
    <row r="242" spans="1:10" s="42" customFormat="1" ht="28.8" x14ac:dyDescent="0.3">
      <c r="A242" s="6">
        <v>210</v>
      </c>
      <c r="B242" s="8" t="s">
        <v>386</v>
      </c>
      <c r="C242" s="12" t="s">
        <v>387</v>
      </c>
      <c r="D242" s="6">
        <v>1</v>
      </c>
      <c r="E242" s="17">
        <v>2</v>
      </c>
      <c r="F242" s="1"/>
      <c r="G242" s="10">
        <f t="shared" si="9"/>
        <v>0</v>
      </c>
      <c r="H242" s="11">
        <v>0.23</v>
      </c>
      <c r="I242" s="10">
        <f t="shared" si="10"/>
        <v>0</v>
      </c>
      <c r="J242" s="10">
        <f t="shared" si="11"/>
        <v>0</v>
      </c>
    </row>
    <row r="243" spans="1:10" s="42" customFormat="1" ht="28.8" x14ac:dyDescent="0.3">
      <c r="A243" s="6">
        <v>211</v>
      </c>
      <c r="B243" s="8" t="s">
        <v>388</v>
      </c>
      <c r="C243" s="12" t="s">
        <v>366</v>
      </c>
      <c r="D243" s="6">
        <v>1</v>
      </c>
      <c r="E243" s="17">
        <v>2</v>
      </c>
      <c r="F243" s="1"/>
      <c r="G243" s="10">
        <f t="shared" si="9"/>
        <v>0</v>
      </c>
      <c r="H243" s="11">
        <v>0.23</v>
      </c>
      <c r="I243" s="10">
        <f t="shared" si="10"/>
        <v>0</v>
      </c>
      <c r="J243" s="10">
        <f t="shared" si="11"/>
        <v>0</v>
      </c>
    </row>
    <row r="244" spans="1:10" s="42" customFormat="1" ht="28.8" x14ac:dyDescent="0.3">
      <c r="A244" s="6">
        <v>212</v>
      </c>
      <c r="B244" s="8" t="s">
        <v>367</v>
      </c>
      <c r="C244" s="12" t="s">
        <v>368</v>
      </c>
      <c r="D244" s="6">
        <v>1</v>
      </c>
      <c r="E244" s="17">
        <v>2</v>
      </c>
      <c r="F244" s="1"/>
      <c r="G244" s="10">
        <f t="shared" si="9"/>
        <v>0</v>
      </c>
      <c r="H244" s="11">
        <v>0.23</v>
      </c>
      <c r="I244" s="10">
        <f t="shared" si="10"/>
        <v>0</v>
      </c>
      <c r="J244" s="10">
        <f t="shared" si="11"/>
        <v>0</v>
      </c>
    </row>
    <row r="245" spans="1:10" s="42" customFormat="1" ht="28.8" x14ac:dyDescent="0.3">
      <c r="A245" s="6">
        <v>213</v>
      </c>
      <c r="B245" s="8" t="s">
        <v>369</v>
      </c>
      <c r="C245" s="12" t="s">
        <v>370</v>
      </c>
      <c r="D245" s="6">
        <v>1</v>
      </c>
      <c r="E245" s="17">
        <v>2</v>
      </c>
      <c r="F245" s="1"/>
      <c r="G245" s="10">
        <f t="shared" si="9"/>
        <v>0</v>
      </c>
      <c r="H245" s="11">
        <v>0.23</v>
      </c>
      <c r="I245" s="10">
        <f t="shared" si="10"/>
        <v>0</v>
      </c>
      <c r="J245" s="10">
        <f t="shared" si="11"/>
        <v>0</v>
      </c>
    </row>
    <row r="246" spans="1:10" s="42" customFormat="1" x14ac:dyDescent="0.3">
      <c r="A246" s="6">
        <v>214</v>
      </c>
      <c r="B246" s="8" t="s">
        <v>371</v>
      </c>
      <c r="C246" s="12" t="s">
        <v>372</v>
      </c>
      <c r="D246" s="6">
        <v>1</v>
      </c>
      <c r="E246" s="17">
        <v>2</v>
      </c>
      <c r="F246" s="1"/>
      <c r="G246" s="10">
        <f t="shared" si="9"/>
        <v>0</v>
      </c>
      <c r="H246" s="11">
        <v>0.23</v>
      </c>
      <c r="I246" s="10">
        <f t="shared" si="10"/>
        <v>0</v>
      </c>
      <c r="J246" s="10">
        <f t="shared" si="11"/>
        <v>0</v>
      </c>
    </row>
    <row r="247" spans="1:10" s="42" customFormat="1" x14ac:dyDescent="0.3">
      <c r="A247" s="6">
        <v>215</v>
      </c>
      <c r="B247" s="8" t="s">
        <v>373</v>
      </c>
      <c r="C247" s="12" t="s">
        <v>372</v>
      </c>
      <c r="D247" s="6">
        <v>1</v>
      </c>
      <c r="E247" s="17">
        <v>2</v>
      </c>
      <c r="F247" s="1"/>
      <c r="G247" s="10">
        <f t="shared" si="9"/>
        <v>0</v>
      </c>
      <c r="H247" s="11">
        <v>0.23</v>
      </c>
      <c r="I247" s="10">
        <f t="shared" si="10"/>
        <v>0</v>
      </c>
      <c r="J247" s="10">
        <f t="shared" si="11"/>
        <v>0</v>
      </c>
    </row>
    <row r="248" spans="1:10" s="42" customFormat="1" x14ac:dyDescent="0.3">
      <c r="A248" s="6">
        <v>216</v>
      </c>
      <c r="B248" s="8" t="s">
        <v>374</v>
      </c>
      <c r="C248" s="12" t="s">
        <v>372</v>
      </c>
      <c r="D248" s="6">
        <v>1</v>
      </c>
      <c r="E248" s="17">
        <v>2</v>
      </c>
      <c r="F248" s="1"/>
      <c r="G248" s="10">
        <f t="shared" si="9"/>
        <v>0</v>
      </c>
      <c r="H248" s="11">
        <v>0.23</v>
      </c>
      <c r="I248" s="10">
        <f t="shared" si="10"/>
        <v>0</v>
      </c>
      <c r="J248" s="10">
        <f t="shared" si="11"/>
        <v>0</v>
      </c>
    </row>
    <row r="249" spans="1:10" s="42" customFormat="1" x14ac:dyDescent="0.3">
      <c r="A249" s="6">
        <v>217</v>
      </c>
      <c r="B249" s="8" t="s">
        <v>375</v>
      </c>
      <c r="C249" s="12" t="s">
        <v>376</v>
      </c>
      <c r="D249" s="6">
        <v>1</v>
      </c>
      <c r="E249" s="17">
        <v>2</v>
      </c>
      <c r="F249" s="1"/>
      <c r="G249" s="10">
        <f t="shared" si="9"/>
        <v>0</v>
      </c>
      <c r="H249" s="11">
        <v>0.23</v>
      </c>
      <c r="I249" s="10">
        <f t="shared" si="10"/>
        <v>0</v>
      </c>
      <c r="J249" s="10">
        <f t="shared" si="11"/>
        <v>0</v>
      </c>
    </row>
    <row r="250" spans="1:10" s="42" customFormat="1" x14ac:dyDescent="0.3">
      <c r="A250" s="6">
        <v>218</v>
      </c>
      <c r="B250" s="8" t="s">
        <v>377</v>
      </c>
      <c r="C250" s="12" t="s">
        <v>376</v>
      </c>
      <c r="D250" s="6">
        <v>1</v>
      </c>
      <c r="E250" s="17">
        <v>2</v>
      </c>
      <c r="F250" s="1"/>
      <c r="G250" s="10">
        <f t="shared" si="9"/>
        <v>0</v>
      </c>
      <c r="H250" s="11">
        <v>0.23</v>
      </c>
      <c r="I250" s="10">
        <f t="shared" si="10"/>
        <v>0</v>
      </c>
      <c r="J250" s="10">
        <f t="shared" si="11"/>
        <v>0</v>
      </c>
    </row>
    <row r="251" spans="1:10" s="42" customFormat="1" x14ac:dyDescent="0.3">
      <c r="A251" s="6">
        <v>219</v>
      </c>
      <c r="B251" s="8" t="s">
        <v>378</v>
      </c>
      <c r="C251" s="12" t="s">
        <v>376</v>
      </c>
      <c r="D251" s="6">
        <v>1</v>
      </c>
      <c r="E251" s="17">
        <v>2</v>
      </c>
      <c r="F251" s="1"/>
      <c r="G251" s="10">
        <f t="shared" si="9"/>
        <v>0</v>
      </c>
      <c r="H251" s="11">
        <v>0.23</v>
      </c>
      <c r="I251" s="10">
        <f t="shared" si="10"/>
        <v>0</v>
      </c>
      <c r="J251" s="10">
        <f t="shared" si="11"/>
        <v>0</v>
      </c>
    </row>
    <row r="252" spans="1:10" s="42" customFormat="1" x14ac:dyDescent="0.3">
      <c r="A252" s="6">
        <v>220</v>
      </c>
      <c r="B252" s="8" t="s">
        <v>379</v>
      </c>
      <c r="C252" s="12" t="s">
        <v>372</v>
      </c>
      <c r="D252" s="6">
        <v>1</v>
      </c>
      <c r="E252" s="17">
        <v>2</v>
      </c>
      <c r="F252" s="1"/>
      <c r="G252" s="10">
        <f t="shared" si="9"/>
        <v>0</v>
      </c>
      <c r="H252" s="11">
        <v>0.23</v>
      </c>
      <c r="I252" s="10">
        <f t="shared" si="10"/>
        <v>0</v>
      </c>
      <c r="J252" s="10">
        <f t="shared" si="11"/>
        <v>0</v>
      </c>
    </row>
    <row r="253" spans="1:10" s="42" customFormat="1" x14ac:dyDescent="0.3">
      <c r="A253" s="6">
        <v>221</v>
      </c>
      <c r="B253" s="8" t="s">
        <v>380</v>
      </c>
      <c r="C253" s="12" t="s">
        <v>381</v>
      </c>
      <c r="D253" s="6">
        <v>1</v>
      </c>
      <c r="E253" s="17">
        <v>2</v>
      </c>
      <c r="F253" s="1"/>
      <c r="G253" s="10">
        <f t="shared" si="9"/>
        <v>0</v>
      </c>
      <c r="H253" s="11">
        <v>0.23</v>
      </c>
      <c r="I253" s="10">
        <f t="shared" si="10"/>
        <v>0</v>
      </c>
      <c r="J253" s="10">
        <f t="shared" si="11"/>
        <v>0</v>
      </c>
    </row>
    <row r="254" spans="1:10" s="42" customFormat="1" x14ac:dyDescent="0.3">
      <c r="A254" s="6">
        <v>222</v>
      </c>
      <c r="B254" s="8" t="s">
        <v>382</v>
      </c>
      <c r="C254" s="12" t="s">
        <v>383</v>
      </c>
      <c r="D254" s="6">
        <v>1</v>
      </c>
      <c r="E254" s="17">
        <v>2</v>
      </c>
      <c r="F254" s="1"/>
      <c r="G254" s="10">
        <f t="shared" ref="G254:G315" si="12">D254*E254*F254</f>
        <v>0</v>
      </c>
      <c r="H254" s="11">
        <v>0.23</v>
      </c>
      <c r="I254" s="10">
        <f t="shared" ref="I254:I315" si="13">G254*H254</f>
        <v>0</v>
      </c>
      <c r="J254" s="10">
        <f t="shared" ref="J254:J315" si="14">G254+I254</f>
        <v>0</v>
      </c>
    </row>
    <row r="255" spans="1:10" s="42" customFormat="1" ht="28.8" x14ac:dyDescent="0.3">
      <c r="A255" s="6">
        <v>223</v>
      </c>
      <c r="B255" s="8" t="s">
        <v>389</v>
      </c>
      <c r="C255" s="12"/>
      <c r="D255" s="6">
        <v>2</v>
      </c>
      <c r="E255" s="17">
        <v>2</v>
      </c>
      <c r="F255" s="1"/>
      <c r="G255" s="10">
        <f t="shared" si="12"/>
        <v>0</v>
      </c>
      <c r="H255" s="11">
        <v>0.23</v>
      </c>
      <c r="I255" s="10">
        <f t="shared" si="13"/>
        <v>0</v>
      </c>
      <c r="J255" s="10">
        <f t="shared" si="14"/>
        <v>0</v>
      </c>
    </row>
    <row r="256" spans="1:10" s="42" customFormat="1" x14ac:dyDescent="0.3">
      <c r="A256" s="6">
        <v>224</v>
      </c>
      <c r="B256" s="8" t="s">
        <v>390</v>
      </c>
      <c r="C256" s="12"/>
      <c r="D256" s="6">
        <v>2</v>
      </c>
      <c r="E256" s="17">
        <v>2</v>
      </c>
      <c r="F256" s="1"/>
      <c r="G256" s="10">
        <f t="shared" si="12"/>
        <v>0</v>
      </c>
      <c r="H256" s="11">
        <v>0.23</v>
      </c>
      <c r="I256" s="10">
        <f t="shared" si="13"/>
        <v>0</v>
      </c>
      <c r="J256" s="10">
        <f t="shared" si="14"/>
        <v>0</v>
      </c>
    </row>
    <row r="257" spans="1:10" s="42" customFormat="1" x14ac:dyDescent="0.3">
      <c r="A257" s="6">
        <v>225</v>
      </c>
      <c r="B257" s="8" t="s">
        <v>391</v>
      </c>
      <c r="C257" s="12"/>
      <c r="D257" s="6">
        <v>3</v>
      </c>
      <c r="E257" s="17">
        <v>2</v>
      </c>
      <c r="F257" s="1"/>
      <c r="G257" s="10">
        <f t="shared" si="12"/>
        <v>0</v>
      </c>
      <c r="H257" s="11">
        <v>0.23</v>
      </c>
      <c r="I257" s="10">
        <f t="shared" si="13"/>
        <v>0</v>
      </c>
      <c r="J257" s="10">
        <f t="shared" si="14"/>
        <v>0</v>
      </c>
    </row>
    <row r="258" spans="1:10" s="42" customFormat="1" x14ac:dyDescent="0.3">
      <c r="A258" s="6">
        <v>226</v>
      </c>
      <c r="B258" s="14" t="s">
        <v>392</v>
      </c>
      <c r="C258" s="12"/>
      <c r="D258" s="6">
        <v>24</v>
      </c>
      <c r="E258" s="17">
        <v>2</v>
      </c>
      <c r="F258" s="1"/>
      <c r="G258" s="10">
        <f t="shared" si="12"/>
        <v>0</v>
      </c>
      <c r="H258" s="11">
        <v>0.23</v>
      </c>
      <c r="I258" s="10">
        <f t="shared" si="13"/>
        <v>0</v>
      </c>
      <c r="J258" s="10">
        <f t="shared" si="14"/>
        <v>0</v>
      </c>
    </row>
    <row r="259" spans="1:10" s="42" customFormat="1" x14ac:dyDescent="0.3">
      <c r="A259" s="6">
        <v>227</v>
      </c>
      <c r="B259" s="8" t="s">
        <v>393</v>
      </c>
      <c r="C259" s="12"/>
      <c r="D259" s="6">
        <v>5</v>
      </c>
      <c r="E259" s="17">
        <v>2</v>
      </c>
      <c r="F259" s="1"/>
      <c r="G259" s="10">
        <f t="shared" si="12"/>
        <v>0</v>
      </c>
      <c r="H259" s="11">
        <v>0.23</v>
      </c>
      <c r="I259" s="10">
        <f t="shared" si="13"/>
        <v>0</v>
      </c>
      <c r="J259" s="10">
        <f t="shared" si="14"/>
        <v>0</v>
      </c>
    </row>
    <row r="260" spans="1:10" s="42" customFormat="1" x14ac:dyDescent="0.3">
      <c r="A260" s="72" t="s">
        <v>11</v>
      </c>
      <c r="B260" s="72"/>
      <c r="C260" s="72"/>
      <c r="D260" s="72"/>
      <c r="E260" s="72"/>
      <c r="F260" s="72"/>
      <c r="G260" s="72"/>
      <c r="H260" s="72"/>
      <c r="I260" s="72"/>
      <c r="J260" s="72"/>
    </row>
    <row r="261" spans="1:10" s="42" customFormat="1" x14ac:dyDescent="0.3">
      <c r="A261" s="6">
        <v>228</v>
      </c>
      <c r="B261" s="7" t="s">
        <v>384</v>
      </c>
      <c r="C261" s="12"/>
      <c r="D261" s="17">
        <v>24</v>
      </c>
      <c r="E261" s="9">
        <v>2</v>
      </c>
      <c r="F261" s="1"/>
      <c r="G261" s="10">
        <f t="shared" si="12"/>
        <v>0</v>
      </c>
      <c r="H261" s="11">
        <v>0.23</v>
      </c>
      <c r="I261" s="10">
        <f t="shared" si="13"/>
        <v>0</v>
      </c>
      <c r="J261" s="10">
        <f t="shared" si="14"/>
        <v>0</v>
      </c>
    </row>
    <row r="262" spans="1:10" s="42" customFormat="1" x14ac:dyDescent="0.3">
      <c r="A262" s="76" t="s">
        <v>394</v>
      </c>
      <c r="B262" s="76"/>
      <c r="C262" s="76"/>
      <c r="D262" s="76"/>
      <c r="E262" s="76"/>
      <c r="F262" s="76"/>
      <c r="G262" s="76"/>
      <c r="H262" s="76"/>
      <c r="I262" s="76"/>
      <c r="J262" s="76"/>
    </row>
    <row r="263" spans="1:10" s="42" customFormat="1" x14ac:dyDescent="0.3">
      <c r="A263" s="72" t="s">
        <v>11</v>
      </c>
      <c r="B263" s="72"/>
      <c r="C263" s="72"/>
      <c r="D263" s="72"/>
      <c r="E263" s="72"/>
      <c r="F263" s="72"/>
      <c r="G263" s="72"/>
      <c r="H263" s="72"/>
      <c r="I263" s="72"/>
      <c r="J263" s="72"/>
    </row>
    <row r="264" spans="1:10" s="42" customFormat="1" x14ac:dyDescent="0.3">
      <c r="A264" s="6">
        <v>229</v>
      </c>
      <c r="B264" s="7" t="s">
        <v>384</v>
      </c>
      <c r="C264" s="12"/>
      <c r="D264" s="17">
        <v>24</v>
      </c>
      <c r="E264" s="9">
        <v>2</v>
      </c>
      <c r="F264" s="1"/>
      <c r="G264" s="10">
        <f t="shared" si="12"/>
        <v>0</v>
      </c>
      <c r="H264" s="11">
        <v>0.23</v>
      </c>
      <c r="I264" s="10">
        <f t="shared" si="13"/>
        <v>0</v>
      </c>
      <c r="J264" s="10">
        <f t="shared" si="14"/>
        <v>0</v>
      </c>
    </row>
    <row r="265" spans="1:10" s="42" customFormat="1" x14ac:dyDescent="0.3">
      <c r="A265" s="72" t="s">
        <v>55</v>
      </c>
      <c r="B265" s="72"/>
      <c r="C265" s="72"/>
      <c r="D265" s="72"/>
      <c r="E265" s="72"/>
      <c r="F265" s="72"/>
      <c r="G265" s="72"/>
      <c r="H265" s="72"/>
      <c r="I265" s="72"/>
      <c r="J265" s="72"/>
    </row>
    <row r="266" spans="1:10" s="42" customFormat="1" ht="28.8" x14ac:dyDescent="0.3">
      <c r="A266" s="6">
        <v>230</v>
      </c>
      <c r="B266" s="8" t="s">
        <v>361</v>
      </c>
      <c r="C266" s="12" t="s">
        <v>362</v>
      </c>
      <c r="D266" s="6">
        <v>1</v>
      </c>
      <c r="E266" s="9">
        <v>2</v>
      </c>
      <c r="F266" s="1"/>
      <c r="G266" s="10">
        <f t="shared" si="12"/>
        <v>0</v>
      </c>
      <c r="H266" s="11">
        <v>0.23</v>
      </c>
      <c r="I266" s="10">
        <f t="shared" si="13"/>
        <v>0</v>
      </c>
      <c r="J266" s="10">
        <f t="shared" si="14"/>
        <v>0</v>
      </c>
    </row>
    <row r="267" spans="1:10" s="42" customFormat="1" ht="28.8" x14ac:dyDescent="0.3">
      <c r="A267" s="6">
        <v>231</v>
      </c>
      <c r="B267" s="8" t="s">
        <v>386</v>
      </c>
      <c r="C267" s="12" t="s">
        <v>387</v>
      </c>
      <c r="D267" s="6">
        <v>1</v>
      </c>
      <c r="E267" s="9">
        <v>2</v>
      </c>
      <c r="F267" s="1"/>
      <c r="G267" s="10">
        <f t="shared" si="12"/>
        <v>0</v>
      </c>
      <c r="H267" s="11">
        <v>0.23</v>
      </c>
      <c r="I267" s="10">
        <f t="shared" si="13"/>
        <v>0</v>
      </c>
      <c r="J267" s="10">
        <f t="shared" si="14"/>
        <v>0</v>
      </c>
    </row>
    <row r="268" spans="1:10" s="42" customFormat="1" ht="28.8" x14ac:dyDescent="0.3">
      <c r="A268" s="6">
        <v>232</v>
      </c>
      <c r="B268" s="8" t="s">
        <v>388</v>
      </c>
      <c r="C268" s="12" t="s">
        <v>366</v>
      </c>
      <c r="D268" s="6">
        <v>1</v>
      </c>
      <c r="E268" s="9">
        <v>2</v>
      </c>
      <c r="F268" s="1"/>
      <c r="G268" s="10">
        <f t="shared" si="12"/>
        <v>0</v>
      </c>
      <c r="H268" s="11">
        <v>0.23</v>
      </c>
      <c r="I268" s="10">
        <f t="shared" si="13"/>
        <v>0</v>
      </c>
      <c r="J268" s="10">
        <f t="shared" si="14"/>
        <v>0</v>
      </c>
    </row>
    <row r="269" spans="1:10" s="42" customFormat="1" ht="28.8" x14ac:dyDescent="0.3">
      <c r="A269" s="6">
        <v>233</v>
      </c>
      <c r="B269" s="8" t="s">
        <v>367</v>
      </c>
      <c r="C269" s="12" t="s">
        <v>368</v>
      </c>
      <c r="D269" s="6">
        <v>1</v>
      </c>
      <c r="E269" s="9">
        <v>2</v>
      </c>
      <c r="F269" s="1"/>
      <c r="G269" s="10">
        <f t="shared" si="12"/>
        <v>0</v>
      </c>
      <c r="H269" s="11">
        <v>0.23</v>
      </c>
      <c r="I269" s="10">
        <f t="shared" si="13"/>
        <v>0</v>
      </c>
      <c r="J269" s="10">
        <f t="shared" si="14"/>
        <v>0</v>
      </c>
    </row>
    <row r="270" spans="1:10" s="42" customFormat="1" ht="28.8" x14ac:dyDescent="0.3">
      <c r="A270" s="6">
        <v>234</v>
      </c>
      <c r="B270" s="8" t="s">
        <v>369</v>
      </c>
      <c r="C270" s="12" t="s">
        <v>370</v>
      </c>
      <c r="D270" s="6">
        <v>1</v>
      </c>
      <c r="E270" s="9">
        <v>2</v>
      </c>
      <c r="F270" s="1"/>
      <c r="G270" s="10">
        <f t="shared" si="12"/>
        <v>0</v>
      </c>
      <c r="H270" s="11">
        <v>0.23</v>
      </c>
      <c r="I270" s="10">
        <f t="shared" si="13"/>
        <v>0</v>
      </c>
      <c r="J270" s="10">
        <f t="shared" si="14"/>
        <v>0</v>
      </c>
    </row>
    <row r="271" spans="1:10" s="42" customFormat="1" x14ac:dyDescent="0.3">
      <c r="A271" s="6">
        <v>235</v>
      </c>
      <c r="B271" s="8" t="s">
        <v>371</v>
      </c>
      <c r="C271" s="12" t="s">
        <v>372</v>
      </c>
      <c r="D271" s="6">
        <v>1</v>
      </c>
      <c r="E271" s="9">
        <v>2</v>
      </c>
      <c r="F271" s="1"/>
      <c r="G271" s="10">
        <f t="shared" si="12"/>
        <v>0</v>
      </c>
      <c r="H271" s="11">
        <v>0.23</v>
      </c>
      <c r="I271" s="10">
        <f t="shared" si="13"/>
        <v>0</v>
      </c>
      <c r="J271" s="10">
        <f t="shared" si="14"/>
        <v>0</v>
      </c>
    </row>
    <row r="272" spans="1:10" s="42" customFormat="1" x14ac:dyDescent="0.3">
      <c r="A272" s="6">
        <v>236</v>
      </c>
      <c r="B272" s="8" t="s">
        <v>373</v>
      </c>
      <c r="C272" s="12" t="s">
        <v>372</v>
      </c>
      <c r="D272" s="6">
        <v>1</v>
      </c>
      <c r="E272" s="9">
        <v>2</v>
      </c>
      <c r="F272" s="1"/>
      <c r="G272" s="10">
        <f t="shared" si="12"/>
        <v>0</v>
      </c>
      <c r="H272" s="11">
        <v>0.23</v>
      </c>
      <c r="I272" s="10">
        <f t="shared" si="13"/>
        <v>0</v>
      </c>
      <c r="J272" s="10">
        <f t="shared" si="14"/>
        <v>0</v>
      </c>
    </row>
    <row r="273" spans="1:10" s="42" customFormat="1" x14ac:dyDescent="0.3">
      <c r="A273" s="6">
        <v>237</v>
      </c>
      <c r="B273" s="8" t="s">
        <v>374</v>
      </c>
      <c r="C273" s="12" t="s">
        <v>372</v>
      </c>
      <c r="D273" s="6">
        <v>1</v>
      </c>
      <c r="E273" s="9">
        <v>2</v>
      </c>
      <c r="F273" s="1"/>
      <c r="G273" s="10">
        <f t="shared" si="12"/>
        <v>0</v>
      </c>
      <c r="H273" s="11">
        <v>0.23</v>
      </c>
      <c r="I273" s="10">
        <f t="shared" si="13"/>
        <v>0</v>
      </c>
      <c r="J273" s="10">
        <f t="shared" si="14"/>
        <v>0</v>
      </c>
    </row>
    <row r="274" spans="1:10" s="42" customFormat="1" x14ac:dyDescent="0.3">
      <c r="A274" s="6">
        <v>238</v>
      </c>
      <c r="B274" s="8" t="s">
        <v>375</v>
      </c>
      <c r="C274" s="12" t="s">
        <v>376</v>
      </c>
      <c r="D274" s="6">
        <v>1</v>
      </c>
      <c r="E274" s="9">
        <v>2</v>
      </c>
      <c r="F274" s="1"/>
      <c r="G274" s="10">
        <f t="shared" si="12"/>
        <v>0</v>
      </c>
      <c r="H274" s="11">
        <v>0.23</v>
      </c>
      <c r="I274" s="10">
        <f t="shared" si="13"/>
        <v>0</v>
      </c>
      <c r="J274" s="10">
        <f t="shared" si="14"/>
        <v>0</v>
      </c>
    </row>
    <row r="275" spans="1:10" s="42" customFormat="1" x14ac:dyDescent="0.3">
      <c r="A275" s="6">
        <v>239</v>
      </c>
      <c r="B275" s="8" t="s">
        <v>377</v>
      </c>
      <c r="C275" s="12" t="s">
        <v>376</v>
      </c>
      <c r="D275" s="6">
        <v>1</v>
      </c>
      <c r="E275" s="9">
        <v>2</v>
      </c>
      <c r="F275" s="1"/>
      <c r="G275" s="10">
        <f t="shared" si="12"/>
        <v>0</v>
      </c>
      <c r="H275" s="11">
        <v>0.23</v>
      </c>
      <c r="I275" s="10">
        <f t="shared" si="13"/>
        <v>0</v>
      </c>
      <c r="J275" s="10">
        <f t="shared" si="14"/>
        <v>0</v>
      </c>
    </row>
    <row r="276" spans="1:10" s="42" customFormat="1" x14ac:dyDescent="0.3">
      <c r="A276" s="6">
        <v>240</v>
      </c>
      <c r="B276" s="8" t="s">
        <v>378</v>
      </c>
      <c r="C276" s="12" t="s">
        <v>376</v>
      </c>
      <c r="D276" s="6">
        <v>1</v>
      </c>
      <c r="E276" s="9">
        <v>2</v>
      </c>
      <c r="F276" s="1"/>
      <c r="G276" s="10">
        <f t="shared" si="12"/>
        <v>0</v>
      </c>
      <c r="H276" s="11">
        <v>0.23</v>
      </c>
      <c r="I276" s="10">
        <f t="shared" si="13"/>
        <v>0</v>
      </c>
      <c r="J276" s="10">
        <f t="shared" si="14"/>
        <v>0</v>
      </c>
    </row>
    <row r="277" spans="1:10" s="42" customFormat="1" x14ac:dyDescent="0.3">
      <c r="A277" s="6">
        <v>241</v>
      </c>
      <c r="B277" s="8" t="s">
        <v>379</v>
      </c>
      <c r="C277" s="12" t="s">
        <v>372</v>
      </c>
      <c r="D277" s="6">
        <v>1</v>
      </c>
      <c r="E277" s="9">
        <v>2</v>
      </c>
      <c r="F277" s="1"/>
      <c r="G277" s="10">
        <f t="shared" si="12"/>
        <v>0</v>
      </c>
      <c r="H277" s="11">
        <v>0.23</v>
      </c>
      <c r="I277" s="10">
        <f t="shared" si="13"/>
        <v>0</v>
      </c>
      <c r="J277" s="10">
        <f t="shared" si="14"/>
        <v>0</v>
      </c>
    </row>
    <row r="278" spans="1:10" s="42" customFormat="1" x14ac:dyDescent="0.3">
      <c r="A278" s="6">
        <v>242</v>
      </c>
      <c r="B278" s="8" t="s">
        <v>380</v>
      </c>
      <c r="C278" s="12" t="s">
        <v>381</v>
      </c>
      <c r="D278" s="6">
        <v>1</v>
      </c>
      <c r="E278" s="9">
        <v>2</v>
      </c>
      <c r="F278" s="1"/>
      <c r="G278" s="10">
        <f t="shared" si="12"/>
        <v>0</v>
      </c>
      <c r="H278" s="11">
        <v>0.23</v>
      </c>
      <c r="I278" s="10">
        <f t="shared" si="13"/>
        <v>0</v>
      </c>
      <c r="J278" s="10">
        <f t="shared" si="14"/>
        <v>0</v>
      </c>
    </row>
    <row r="279" spans="1:10" s="42" customFormat="1" x14ac:dyDescent="0.3">
      <c r="A279" s="6">
        <v>243</v>
      </c>
      <c r="B279" s="8" t="s">
        <v>382</v>
      </c>
      <c r="C279" s="12" t="s">
        <v>383</v>
      </c>
      <c r="D279" s="6">
        <v>1</v>
      </c>
      <c r="E279" s="9">
        <v>2</v>
      </c>
      <c r="F279" s="1"/>
      <c r="G279" s="10">
        <f t="shared" si="12"/>
        <v>0</v>
      </c>
      <c r="H279" s="11">
        <v>0.23</v>
      </c>
      <c r="I279" s="10">
        <f t="shared" si="13"/>
        <v>0</v>
      </c>
      <c r="J279" s="10">
        <f t="shared" si="14"/>
        <v>0</v>
      </c>
    </row>
    <row r="280" spans="1:10" s="42" customFormat="1" ht="28.8" x14ac:dyDescent="0.3">
      <c r="A280" s="6">
        <v>244</v>
      </c>
      <c r="B280" s="8" t="s">
        <v>389</v>
      </c>
      <c r="C280" s="12"/>
      <c r="D280" s="6">
        <v>2</v>
      </c>
      <c r="E280" s="9">
        <v>2</v>
      </c>
      <c r="F280" s="1"/>
      <c r="G280" s="10">
        <f t="shared" si="12"/>
        <v>0</v>
      </c>
      <c r="H280" s="11">
        <v>0.23</v>
      </c>
      <c r="I280" s="10">
        <f t="shared" si="13"/>
        <v>0</v>
      </c>
      <c r="J280" s="10">
        <f t="shared" si="14"/>
        <v>0</v>
      </c>
    </row>
    <row r="281" spans="1:10" s="42" customFormat="1" x14ac:dyDescent="0.3">
      <c r="A281" s="6">
        <v>245</v>
      </c>
      <c r="B281" s="8" t="s">
        <v>390</v>
      </c>
      <c r="C281" s="12"/>
      <c r="D281" s="6">
        <v>2</v>
      </c>
      <c r="E281" s="9">
        <v>2</v>
      </c>
      <c r="F281" s="1"/>
      <c r="G281" s="10">
        <f t="shared" si="12"/>
        <v>0</v>
      </c>
      <c r="H281" s="11">
        <v>0.23</v>
      </c>
      <c r="I281" s="10">
        <f t="shared" si="13"/>
        <v>0</v>
      </c>
      <c r="J281" s="10">
        <f t="shared" si="14"/>
        <v>0</v>
      </c>
    </row>
    <row r="282" spans="1:10" s="42" customFormat="1" x14ac:dyDescent="0.3">
      <c r="A282" s="6">
        <v>246</v>
      </c>
      <c r="B282" s="8" t="s">
        <v>391</v>
      </c>
      <c r="C282" s="12"/>
      <c r="D282" s="6">
        <v>3</v>
      </c>
      <c r="E282" s="9">
        <v>2</v>
      </c>
      <c r="F282" s="1"/>
      <c r="G282" s="10">
        <f t="shared" si="12"/>
        <v>0</v>
      </c>
      <c r="H282" s="11">
        <v>0.23</v>
      </c>
      <c r="I282" s="10">
        <f t="shared" si="13"/>
        <v>0</v>
      </c>
      <c r="J282" s="10">
        <f t="shared" si="14"/>
        <v>0</v>
      </c>
    </row>
    <row r="283" spans="1:10" s="42" customFormat="1" x14ac:dyDescent="0.3">
      <c r="A283" s="6">
        <v>247</v>
      </c>
      <c r="B283" s="14" t="s">
        <v>395</v>
      </c>
      <c r="C283" s="12"/>
      <c r="D283" s="6">
        <v>24</v>
      </c>
      <c r="E283" s="9">
        <v>2</v>
      </c>
      <c r="F283" s="1"/>
      <c r="G283" s="10">
        <f t="shared" si="12"/>
        <v>0</v>
      </c>
      <c r="H283" s="11">
        <v>0.23</v>
      </c>
      <c r="I283" s="10">
        <f t="shared" si="13"/>
        <v>0</v>
      </c>
      <c r="J283" s="10">
        <f t="shared" si="14"/>
        <v>0</v>
      </c>
    </row>
    <row r="284" spans="1:10" s="42" customFormat="1" x14ac:dyDescent="0.3">
      <c r="A284" s="6">
        <v>248</v>
      </c>
      <c r="B284" s="8" t="s">
        <v>393</v>
      </c>
      <c r="C284" s="12"/>
      <c r="D284" s="6">
        <v>5</v>
      </c>
      <c r="E284" s="9">
        <v>2</v>
      </c>
      <c r="F284" s="1"/>
      <c r="G284" s="10">
        <f t="shared" si="12"/>
        <v>0</v>
      </c>
      <c r="H284" s="11">
        <v>0.23</v>
      </c>
      <c r="I284" s="10">
        <f t="shared" si="13"/>
        <v>0</v>
      </c>
      <c r="J284" s="10">
        <f t="shared" si="14"/>
        <v>0</v>
      </c>
    </row>
    <row r="285" spans="1:10" s="42" customFormat="1" x14ac:dyDescent="0.3">
      <c r="A285" s="76" t="s">
        <v>396</v>
      </c>
      <c r="B285" s="76"/>
      <c r="C285" s="76"/>
      <c r="D285" s="76"/>
      <c r="E285" s="76"/>
      <c r="F285" s="76"/>
      <c r="G285" s="76"/>
      <c r="H285" s="76"/>
      <c r="I285" s="76"/>
      <c r="J285" s="76"/>
    </row>
    <row r="286" spans="1:10" s="42" customFormat="1" x14ac:dyDescent="0.3">
      <c r="A286" s="79" t="s">
        <v>11</v>
      </c>
      <c r="B286" s="79"/>
      <c r="C286" s="79"/>
      <c r="D286" s="79"/>
      <c r="E286" s="79"/>
      <c r="F286" s="79"/>
      <c r="G286" s="79"/>
      <c r="H286" s="79"/>
      <c r="I286" s="79"/>
      <c r="J286" s="79"/>
    </row>
    <row r="287" spans="1:10" s="42" customFormat="1" ht="28.8" x14ac:dyDescent="0.3">
      <c r="A287" s="6">
        <v>249</v>
      </c>
      <c r="B287" s="16" t="s">
        <v>397</v>
      </c>
      <c r="C287" s="16" t="s">
        <v>398</v>
      </c>
      <c r="D287" s="18">
        <v>1</v>
      </c>
      <c r="E287" s="9">
        <v>2</v>
      </c>
      <c r="F287" s="1"/>
      <c r="G287" s="10">
        <f t="shared" si="12"/>
        <v>0</v>
      </c>
      <c r="H287" s="11">
        <v>0.23</v>
      </c>
      <c r="I287" s="10">
        <f t="shared" si="13"/>
        <v>0</v>
      </c>
      <c r="J287" s="10">
        <f t="shared" si="14"/>
        <v>0</v>
      </c>
    </row>
    <row r="288" spans="1:10" s="42" customFormat="1" ht="28.8" x14ac:dyDescent="0.3">
      <c r="A288" s="6">
        <v>250</v>
      </c>
      <c r="B288" s="16" t="s">
        <v>399</v>
      </c>
      <c r="C288" s="16" t="s">
        <v>400</v>
      </c>
      <c r="D288" s="18">
        <v>1</v>
      </c>
      <c r="E288" s="9">
        <v>2</v>
      </c>
      <c r="F288" s="1"/>
      <c r="G288" s="10">
        <f t="shared" si="12"/>
        <v>0</v>
      </c>
      <c r="H288" s="11">
        <v>0.23</v>
      </c>
      <c r="I288" s="10">
        <f t="shared" si="13"/>
        <v>0</v>
      </c>
      <c r="J288" s="10">
        <f t="shared" si="14"/>
        <v>0</v>
      </c>
    </row>
    <row r="289" spans="1:10" s="42" customFormat="1" ht="28.8" x14ac:dyDescent="0.3">
      <c r="A289" s="6">
        <v>251</v>
      </c>
      <c r="B289" s="16" t="s">
        <v>397</v>
      </c>
      <c r="C289" s="16" t="s">
        <v>401</v>
      </c>
      <c r="D289" s="18">
        <v>1</v>
      </c>
      <c r="E289" s="9">
        <v>2</v>
      </c>
      <c r="F289" s="1"/>
      <c r="G289" s="10">
        <f t="shared" si="12"/>
        <v>0</v>
      </c>
      <c r="H289" s="11">
        <v>0.23</v>
      </c>
      <c r="I289" s="10">
        <f t="shared" si="13"/>
        <v>0</v>
      </c>
      <c r="J289" s="10">
        <f t="shared" si="14"/>
        <v>0</v>
      </c>
    </row>
    <row r="290" spans="1:10" s="42" customFormat="1" ht="28.8" x14ac:dyDescent="0.3">
      <c r="A290" s="6">
        <v>252</v>
      </c>
      <c r="B290" s="16" t="s">
        <v>402</v>
      </c>
      <c r="C290" s="16" t="s">
        <v>403</v>
      </c>
      <c r="D290" s="18">
        <v>1</v>
      </c>
      <c r="E290" s="9">
        <v>2</v>
      </c>
      <c r="F290" s="1"/>
      <c r="G290" s="10">
        <f t="shared" si="12"/>
        <v>0</v>
      </c>
      <c r="H290" s="11">
        <v>0.23</v>
      </c>
      <c r="I290" s="10">
        <f t="shared" si="13"/>
        <v>0</v>
      </c>
      <c r="J290" s="10">
        <f t="shared" si="14"/>
        <v>0</v>
      </c>
    </row>
    <row r="291" spans="1:10" s="42" customFormat="1" ht="28.8" x14ac:dyDescent="0.3">
      <c r="A291" s="6">
        <v>253</v>
      </c>
      <c r="B291" s="16" t="s">
        <v>404</v>
      </c>
      <c r="C291" s="16" t="s">
        <v>405</v>
      </c>
      <c r="D291" s="18">
        <v>1</v>
      </c>
      <c r="E291" s="9">
        <v>2</v>
      </c>
      <c r="F291" s="1"/>
      <c r="G291" s="10">
        <f t="shared" si="12"/>
        <v>0</v>
      </c>
      <c r="H291" s="11">
        <v>0.23</v>
      </c>
      <c r="I291" s="10">
        <f t="shared" si="13"/>
        <v>0</v>
      </c>
      <c r="J291" s="10">
        <f t="shared" si="14"/>
        <v>0</v>
      </c>
    </row>
    <row r="292" spans="1:10" s="42" customFormat="1" ht="28.8" x14ac:dyDescent="0.3">
      <c r="A292" s="6">
        <v>254</v>
      </c>
      <c r="B292" s="19" t="s">
        <v>406</v>
      </c>
      <c r="C292" s="19" t="s">
        <v>407</v>
      </c>
      <c r="D292" s="20">
        <v>9</v>
      </c>
      <c r="E292" s="9">
        <v>2</v>
      </c>
      <c r="F292" s="1"/>
      <c r="G292" s="10">
        <f t="shared" si="12"/>
        <v>0</v>
      </c>
      <c r="H292" s="11">
        <v>0.23</v>
      </c>
      <c r="I292" s="10">
        <f t="shared" si="13"/>
        <v>0</v>
      </c>
      <c r="J292" s="10">
        <f t="shared" si="14"/>
        <v>0</v>
      </c>
    </row>
    <row r="293" spans="1:10" s="42" customFormat="1" ht="28.8" x14ac:dyDescent="0.3">
      <c r="A293" s="6">
        <v>255</v>
      </c>
      <c r="B293" s="19" t="s">
        <v>404</v>
      </c>
      <c r="C293" s="19" t="s">
        <v>408</v>
      </c>
      <c r="D293" s="20">
        <v>1</v>
      </c>
      <c r="E293" s="9">
        <v>2</v>
      </c>
      <c r="F293" s="1"/>
      <c r="G293" s="10">
        <f t="shared" si="12"/>
        <v>0</v>
      </c>
      <c r="H293" s="11">
        <v>0.23</v>
      </c>
      <c r="I293" s="10">
        <f t="shared" si="13"/>
        <v>0</v>
      </c>
      <c r="J293" s="10">
        <f t="shared" si="14"/>
        <v>0</v>
      </c>
    </row>
    <row r="294" spans="1:10" s="42" customFormat="1" ht="28.8" x14ac:dyDescent="0.3">
      <c r="A294" s="6">
        <v>256</v>
      </c>
      <c r="B294" s="19" t="s">
        <v>409</v>
      </c>
      <c r="C294" s="19" t="s">
        <v>410</v>
      </c>
      <c r="D294" s="20">
        <v>4</v>
      </c>
      <c r="E294" s="9">
        <v>2</v>
      </c>
      <c r="F294" s="1"/>
      <c r="G294" s="10">
        <f t="shared" si="12"/>
        <v>0</v>
      </c>
      <c r="H294" s="11">
        <v>0.23</v>
      </c>
      <c r="I294" s="10">
        <f t="shared" si="13"/>
        <v>0</v>
      </c>
      <c r="J294" s="10">
        <f t="shared" si="14"/>
        <v>0</v>
      </c>
    </row>
    <row r="295" spans="1:10" s="42" customFormat="1" ht="28.8" x14ac:dyDescent="0.3">
      <c r="A295" s="6">
        <v>257</v>
      </c>
      <c r="B295" s="19" t="s">
        <v>404</v>
      </c>
      <c r="C295" s="19" t="s">
        <v>411</v>
      </c>
      <c r="D295" s="20">
        <v>1</v>
      </c>
      <c r="E295" s="9">
        <v>2</v>
      </c>
      <c r="F295" s="1"/>
      <c r="G295" s="10">
        <f t="shared" si="12"/>
        <v>0</v>
      </c>
      <c r="H295" s="11">
        <v>0.23</v>
      </c>
      <c r="I295" s="10">
        <f t="shared" si="13"/>
        <v>0</v>
      </c>
      <c r="J295" s="10">
        <f t="shared" si="14"/>
        <v>0</v>
      </c>
    </row>
    <row r="296" spans="1:10" s="42" customFormat="1" ht="28.8" x14ac:dyDescent="0.3">
      <c r="A296" s="6">
        <v>258</v>
      </c>
      <c r="B296" s="19" t="s">
        <v>406</v>
      </c>
      <c r="C296" s="19" t="s">
        <v>410</v>
      </c>
      <c r="D296" s="20">
        <v>3</v>
      </c>
      <c r="E296" s="9">
        <v>2</v>
      </c>
      <c r="F296" s="1"/>
      <c r="G296" s="10">
        <f t="shared" si="12"/>
        <v>0</v>
      </c>
      <c r="H296" s="11">
        <v>0.23</v>
      </c>
      <c r="I296" s="10">
        <f t="shared" si="13"/>
        <v>0</v>
      </c>
      <c r="J296" s="10">
        <f t="shared" si="14"/>
        <v>0</v>
      </c>
    </row>
    <row r="297" spans="1:10" s="42" customFormat="1" ht="28.8" x14ac:dyDescent="0.3">
      <c r="A297" s="6">
        <v>259</v>
      </c>
      <c r="B297" s="19" t="s">
        <v>404</v>
      </c>
      <c r="C297" s="19" t="s">
        <v>408</v>
      </c>
      <c r="D297" s="20">
        <v>1</v>
      </c>
      <c r="E297" s="9">
        <v>2</v>
      </c>
      <c r="F297" s="1"/>
      <c r="G297" s="10">
        <f t="shared" si="12"/>
        <v>0</v>
      </c>
      <c r="H297" s="11">
        <v>0.23</v>
      </c>
      <c r="I297" s="10">
        <f t="shared" si="13"/>
        <v>0</v>
      </c>
      <c r="J297" s="10">
        <f t="shared" si="14"/>
        <v>0</v>
      </c>
    </row>
    <row r="298" spans="1:10" s="42" customFormat="1" ht="28.8" x14ac:dyDescent="0.3">
      <c r="A298" s="6">
        <v>260</v>
      </c>
      <c r="B298" s="19" t="s">
        <v>406</v>
      </c>
      <c r="C298" s="19" t="s">
        <v>407</v>
      </c>
      <c r="D298" s="20">
        <v>1</v>
      </c>
      <c r="E298" s="9">
        <v>2</v>
      </c>
      <c r="F298" s="1"/>
      <c r="G298" s="10">
        <f t="shared" si="12"/>
        <v>0</v>
      </c>
      <c r="H298" s="11">
        <v>0.23</v>
      </c>
      <c r="I298" s="10">
        <f t="shared" si="13"/>
        <v>0</v>
      </c>
      <c r="J298" s="10">
        <f t="shared" si="14"/>
        <v>0</v>
      </c>
    </row>
    <row r="299" spans="1:10" s="42" customFormat="1" ht="28.8" x14ac:dyDescent="0.3">
      <c r="A299" s="6">
        <v>261</v>
      </c>
      <c r="B299" s="19" t="s">
        <v>406</v>
      </c>
      <c r="C299" s="19" t="s">
        <v>412</v>
      </c>
      <c r="D299" s="20">
        <v>4</v>
      </c>
      <c r="E299" s="9">
        <v>2</v>
      </c>
      <c r="F299" s="1"/>
      <c r="G299" s="10">
        <f t="shared" si="12"/>
        <v>0</v>
      </c>
      <c r="H299" s="11">
        <v>0.23</v>
      </c>
      <c r="I299" s="10">
        <f t="shared" si="13"/>
        <v>0</v>
      </c>
      <c r="J299" s="10">
        <f t="shared" si="14"/>
        <v>0</v>
      </c>
    </row>
    <row r="300" spans="1:10" s="42" customFormat="1" x14ac:dyDescent="0.3">
      <c r="A300" s="6">
        <v>262</v>
      </c>
      <c r="B300" s="19" t="s">
        <v>413</v>
      </c>
      <c r="C300" s="19" t="s">
        <v>414</v>
      </c>
      <c r="D300" s="20">
        <v>1</v>
      </c>
      <c r="E300" s="9">
        <v>2</v>
      </c>
      <c r="F300" s="1"/>
      <c r="G300" s="10">
        <f t="shared" si="12"/>
        <v>0</v>
      </c>
      <c r="H300" s="11">
        <v>0.23</v>
      </c>
      <c r="I300" s="10">
        <f t="shared" si="13"/>
        <v>0</v>
      </c>
      <c r="J300" s="10">
        <f t="shared" si="14"/>
        <v>0</v>
      </c>
    </row>
    <row r="301" spans="1:10" s="42" customFormat="1" ht="28.8" x14ac:dyDescent="0.3">
      <c r="A301" s="6">
        <v>263</v>
      </c>
      <c r="B301" s="19" t="s">
        <v>406</v>
      </c>
      <c r="C301" s="19" t="s">
        <v>412</v>
      </c>
      <c r="D301" s="20">
        <v>2</v>
      </c>
      <c r="E301" s="9">
        <v>2</v>
      </c>
      <c r="F301" s="1"/>
      <c r="G301" s="10">
        <f t="shared" si="12"/>
        <v>0</v>
      </c>
      <c r="H301" s="11">
        <v>0.23</v>
      </c>
      <c r="I301" s="10">
        <f t="shared" si="13"/>
        <v>0</v>
      </c>
      <c r="J301" s="10">
        <f t="shared" si="14"/>
        <v>0</v>
      </c>
    </row>
    <row r="302" spans="1:10" s="42" customFormat="1" ht="28.8" x14ac:dyDescent="0.3">
      <c r="A302" s="6">
        <v>264</v>
      </c>
      <c r="B302" s="19" t="s">
        <v>415</v>
      </c>
      <c r="C302" s="19" t="s">
        <v>416</v>
      </c>
      <c r="D302" s="20">
        <v>2</v>
      </c>
      <c r="E302" s="9">
        <v>2</v>
      </c>
      <c r="F302" s="1"/>
      <c r="G302" s="10">
        <f t="shared" si="12"/>
        <v>0</v>
      </c>
      <c r="H302" s="11">
        <v>0.23</v>
      </c>
      <c r="I302" s="10">
        <f t="shared" si="13"/>
        <v>0</v>
      </c>
      <c r="J302" s="10">
        <f t="shared" si="14"/>
        <v>0</v>
      </c>
    </row>
    <row r="303" spans="1:10" s="42" customFormat="1" ht="28.8" x14ac:dyDescent="0.3">
      <c r="A303" s="6">
        <v>265</v>
      </c>
      <c r="B303" s="19" t="s">
        <v>417</v>
      </c>
      <c r="C303" s="19" t="s">
        <v>418</v>
      </c>
      <c r="D303" s="20">
        <v>2</v>
      </c>
      <c r="E303" s="9">
        <v>2</v>
      </c>
      <c r="F303" s="1"/>
      <c r="G303" s="10">
        <f t="shared" si="12"/>
        <v>0</v>
      </c>
      <c r="H303" s="11">
        <v>0.23</v>
      </c>
      <c r="I303" s="10">
        <f t="shared" si="13"/>
        <v>0</v>
      </c>
      <c r="J303" s="10">
        <f t="shared" si="14"/>
        <v>0</v>
      </c>
    </row>
    <row r="304" spans="1:10" s="42" customFormat="1" ht="28.8" x14ac:dyDescent="0.3">
      <c r="A304" s="6">
        <v>266</v>
      </c>
      <c r="B304" s="19" t="s">
        <v>415</v>
      </c>
      <c r="C304" s="19" t="s">
        <v>416</v>
      </c>
      <c r="D304" s="20">
        <v>2</v>
      </c>
      <c r="E304" s="9">
        <v>2</v>
      </c>
      <c r="F304" s="1"/>
      <c r="G304" s="10">
        <f t="shared" si="12"/>
        <v>0</v>
      </c>
      <c r="H304" s="11">
        <v>0.23</v>
      </c>
      <c r="I304" s="10">
        <f t="shared" si="13"/>
        <v>0</v>
      </c>
      <c r="J304" s="10">
        <f t="shared" si="14"/>
        <v>0</v>
      </c>
    </row>
    <row r="305" spans="1:10" s="42" customFormat="1" ht="28.8" x14ac:dyDescent="0.3">
      <c r="A305" s="6">
        <v>267</v>
      </c>
      <c r="B305" s="19" t="s">
        <v>419</v>
      </c>
      <c r="C305" s="19" t="s">
        <v>400</v>
      </c>
      <c r="D305" s="20">
        <v>2</v>
      </c>
      <c r="E305" s="9">
        <v>2</v>
      </c>
      <c r="F305" s="1"/>
      <c r="G305" s="10">
        <f t="shared" si="12"/>
        <v>0</v>
      </c>
      <c r="H305" s="11">
        <v>0.23</v>
      </c>
      <c r="I305" s="10">
        <f t="shared" si="13"/>
        <v>0</v>
      </c>
      <c r="J305" s="10">
        <f t="shared" si="14"/>
        <v>0</v>
      </c>
    </row>
    <row r="306" spans="1:10" s="42" customFormat="1" x14ac:dyDescent="0.3">
      <c r="A306" s="79" t="s">
        <v>65</v>
      </c>
      <c r="B306" s="79"/>
      <c r="C306" s="79"/>
      <c r="D306" s="79"/>
      <c r="E306" s="79"/>
      <c r="F306" s="79"/>
      <c r="G306" s="79"/>
      <c r="H306" s="79"/>
      <c r="I306" s="79"/>
      <c r="J306" s="79"/>
    </row>
    <row r="307" spans="1:10" s="42" customFormat="1" ht="28.8" x14ac:dyDescent="0.3">
      <c r="A307" s="6">
        <v>268</v>
      </c>
      <c r="B307" s="19" t="s">
        <v>420</v>
      </c>
      <c r="C307" s="19" t="s">
        <v>421</v>
      </c>
      <c r="D307" s="20">
        <v>1</v>
      </c>
      <c r="E307" s="9">
        <v>2</v>
      </c>
      <c r="F307" s="1"/>
      <c r="G307" s="10">
        <f t="shared" si="12"/>
        <v>0</v>
      </c>
      <c r="H307" s="11">
        <v>0.23</v>
      </c>
      <c r="I307" s="10">
        <f t="shared" si="13"/>
        <v>0</v>
      </c>
      <c r="J307" s="10">
        <f t="shared" si="14"/>
        <v>0</v>
      </c>
    </row>
    <row r="308" spans="1:10" s="42" customFormat="1" x14ac:dyDescent="0.3">
      <c r="A308" s="79" t="s">
        <v>55</v>
      </c>
      <c r="B308" s="79"/>
      <c r="C308" s="79"/>
      <c r="D308" s="79"/>
      <c r="E308" s="79"/>
      <c r="F308" s="79"/>
      <c r="G308" s="79"/>
      <c r="H308" s="79"/>
      <c r="I308" s="79"/>
      <c r="J308" s="79"/>
    </row>
    <row r="309" spans="1:10" s="42" customFormat="1" ht="57.6" x14ac:dyDescent="0.3">
      <c r="A309" s="6">
        <v>269</v>
      </c>
      <c r="B309" s="19" t="s">
        <v>422</v>
      </c>
      <c r="C309" s="19" t="s">
        <v>423</v>
      </c>
      <c r="D309" s="20">
        <v>1</v>
      </c>
      <c r="E309" s="9">
        <v>2</v>
      </c>
      <c r="F309" s="1"/>
      <c r="G309" s="10">
        <f t="shared" si="12"/>
        <v>0</v>
      </c>
      <c r="H309" s="11">
        <v>0.23</v>
      </c>
      <c r="I309" s="10">
        <f t="shared" si="13"/>
        <v>0</v>
      </c>
      <c r="J309" s="10">
        <f t="shared" si="14"/>
        <v>0</v>
      </c>
    </row>
    <row r="310" spans="1:10" s="42" customFormat="1" ht="43.2" x14ac:dyDescent="0.3">
      <c r="A310" s="6">
        <v>270</v>
      </c>
      <c r="B310" s="19" t="s">
        <v>424</v>
      </c>
      <c r="C310" s="19" t="s">
        <v>425</v>
      </c>
      <c r="D310" s="20">
        <v>1</v>
      </c>
      <c r="E310" s="9">
        <v>2</v>
      </c>
      <c r="F310" s="1"/>
      <c r="G310" s="10">
        <f t="shared" si="12"/>
        <v>0</v>
      </c>
      <c r="H310" s="11">
        <v>0.23</v>
      </c>
      <c r="I310" s="10">
        <f t="shared" si="13"/>
        <v>0</v>
      </c>
      <c r="J310" s="10">
        <f t="shared" si="14"/>
        <v>0</v>
      </c>
    </row>
    <row r="311" spans="1:10" s="42" customFormat="1" ht="43.2" x14ac:dyDescent="0.3">
      <c r="A311" s="6">
        <v>271</v>
      </c>
      <c r="B311" s="19" t="s">
        <v>426</v>
      </c>
      <c r="C311" s="19" t="s">
        <v>427</v>
      </c>
      <c r="D311" s="20">
        <v>1</v>
      </c>
      <c r="E311" s="9">
        <v>2</v>
      </c>
      <c r="F311" s="1"/>
      <c r="G311" s="10">
        <f t="shared" si="12"/>
        <v>0</v>
      </c>
      <c r="H311" s="11">
        <v>0.23</v>
      </c>
      <c r="I311" s="10">
        <f t="shared" si="13"/>
        <v>0</v>
      </c>
      <c r="J311" s="10">
        <f t="shared" si="14"/>
        <v>0</v>
      </c>
    </row>
    <row r="312" spans="1:10" s="42" customFormat="1" ht="57.6" x14ac:dyDescent="0.3">
      <c r="A312" s="6">
        <v>272</v>
      </c>
      <c r="B312" s="19" t="s">
        <v>428</v>
      </c>
      <c r="C312" s="19" t="s">
        <v>429</v>
      </c>
      <c r="D312" s="20">
        <v>1</v>
      </c>
      <c r="E312" s="9">
        <v>2</v>
      </c>
      <c r="F312" s="1"/>
      <c r="G312" s="10">
        <f t="shared" si="12"/>
        <v>0</v>
      </c>
      <c r="H312" s="11">
        <v>0.23</v>
      </c>
      <c r="I312" s="10">
        <f t="shared" si="13"/>
        <v>0</v>
      </c>
      <c r="J312" s="10">
        <f t="shared" si="14"/>
        <v>0</v>
      </c>
    </row>
    <row r="313" spans="1:10" s="42" customFormat="1" ht="43.2" x14ac:dyDescent="0.3">
      <c r="A313" s="6">
        <v>273</v>
      </c>
      <c r="B313" s="19" t="s">
        <v>430</v>
      </c>
      <c r="C313" s="19" t="s">
        <v>431</v>
      </c>
      <c r="D313" s="20">
        <v>1</v>
      </c>
      <c r="E313" s="9">
        <v>2</v>
      </c>
      <c r="F313" s="1"/>
      <c r="G313" s="10">
        <f t="shared" si="12"/>
        <v>0</v>
      </c>
      <c r="H313" s="11">
        <v>0.23</v>
      </c>
      <c r="I313" s="10">
        <f t="shared" si="13"/>
        <v>0</v>
      </c>
      <c r="J313" s="10">
        <f t="shared" si="14"/>
        <v>0</v>
      </c>
    </row>
    <row r="314" spans="1:10" s="42" customFormat="1" ht="57.6" x14ac:dyDescent="0.3">
      <c r="A314" s="6">
        <v>274</v>
      </c>
      <c r="B314" s="19" t="s">
        <v>432</v>
      </c>
      <c r="C314" s="19" t="s">
        <v>433</v>
      </c>
      <c r="D314" s="20">
        <v>1</v>
      </c>
      <c r="E314" s="9">
        <v>2</v>
      </c>
      <c r="F314" s="1"/>
      <c r="G314" s="10">
        <f t="shared" si="12"/>
        <v>0</v>
      </c>
      <c r="H314" s="11">
        <v>0.23</v>
      </c>
      <c r="I314" s="10">
        <f t="shared" si="13"/>
        <v>0</v>
      </c>
      <c r="J314" s="10">
        <f t="shared" si="14"/>
        <v>0</v>
      </c>
    </row>
    <row r="315" spans="1:10" s="42" customFormat="1" ht="57.6" x14ac:dyDescent="0.3">
      <c r="A315" s="6">
        <v>275</v>
      </c>
      <c r="B315" s="19" t="s">
        <v>434</v>
      </c>
      <c r="C315" s="19" t="s">
        <v>435</v>
      </c>
      <c r="D315" s="20">
        <v>1</v>
      </c>
      <c r="E315" s="9">
        <v>2</v>
      </c>
      <c r="F315" s="1"/>
      <c r="G315" s="10">
        <f t="shared" si="12"/>
        <v>0</v>
      </c>
      <c r="H315" s="11">
        <v>0.23</v>
      </c>
      <c r="I315" s="10">
        <f t="shared" si="13"/>
        <v>0</v>
      </c>
      <c r="J315" s="10">
        <f t="shared" si="14"/>
        <v>0</v>
      </c>
    </row>
    <row r="316" spans="1:10" s="42" customFormat="1" ht="43.2" x14ac:dyDescent="0.3">
      <c r="A316" s="6">
        <v>276</v>
      </c>
      <c r="B316" s="19" t="s">
        <v>436</v>
      </c>
      <c r="C316" s="19" t="s">
        <v>437</v>
      </c>
      <c r="D316" s="20">
        <v>1</v>
      </c>
      <c r="E316" s="9">
        <v>2</v>
      </c>
      <c r="F316" s="1"/>
      <c r="G316" s="10">
        <f t="shared" ref="G316:G376" si="15">D316*E316*F316</f>
        <v>0</v>
      </c>
      <c r="H316" s="11">
        <v>0.23</v>
      </c>
      <c r="I316" s="10">
        <f t="shared" ref="I316:I376" si="16">G316*H316</f>
        <v>0</v>
      </c>
      <c r="J316" s="10">
        <f t="shared" ref="J316:J376" si="17">G316+I316</f>
        <v>0</v>
      </c>
    </row>
    <row r="317" spans="1:10" s="42" customFormat="1" ht="28.8" x14ac:dyDescent="0.3">
      <c r="A317" s="6">
        <v>277</v>
      </c>
      <c r="B317" s="19" t="s">
        <v>438</v>
      </c>
      <c r="C317" s="19" t="s">
        <v>439</v>
      </c>
      <c r="D317" s="20">
        <v>1</v>
      </c>
      <c r="E317" s="9">
        <v>2</v>
      </c>
      <c r="F317" s="1"/>
      <c r="G317" s="10">
        <f t="shared" si="15"/>
        <v>0</v>
      </c>
      <c r="H317" s="11">
        <v>0.23</v>
      </c>
      <c r="I317" s="10">
        <f t="shared" si="16"/>
        <v>0</v>
      </c>
      <c r="J317" s="10">
        <f t="shared" si="17"/>
        <v>0</v>
      </c>
    </row>
    <row r="318" spans="1:10" s="42" customFormat="1" ht="43.2" x14ac:dyDescent="0.3">
      <c r="A318" s="6">
        <v>278</v>
      </c>
      <c r="B318" s="19" t="s">
        <v>438</v>
      </c>
      <c r="C318" s="19" t="s">
        <v>440</v>
      </c>
      <c r="D318" s="20">
        <v>1</v>
      </c>
      <c r="E318" s="9">
        <v>2</v>
      </c>
      <c r="F318" s="1"/>
      <c r="G318" s="10">
        <f t="shared" si="15"/>
        <v>0</v>
      </c>
      <c r="H318" s="11">
        <v>0.23</v>
      </c>
      <c r="I318" s="10">
        <f t="shared" si="16"/>
        <v>0</v>
      </c>
      <c r="J318" s="10">
        <f t="shared" si="17"/>
        <v>0</v>
      </c>
    </row>
    <row r="319" spans="1:10" s="42" customFormat="1" ht="43.2" x14ac:dyDescent="0.3">
      <c r="A319" s="6">
        <v>279</v>
      </c>
      <c r="B319" s="19" t="s">
        <v>441</v>
      </c>
      <c r="C319" s="19" t="s">
        <v>442</v>
      </c>
      <c r="D319" s="20">
        <v>1</v>
      </c>
      <c r="E319" s="9">
        <v>2</v>
      </c>
      <c r="F319" s="1"/>
      <c r="G319" s="10">
        <f t="shared" si="15"/>
        <v>0</v>
      </c>
      <c r="H319" s="11">
        <v>0.23</v>
      </c>
      <c r="I319" s="10">
        <f t="shared" si="16"/>
        <v>0</v>
      </c>
      <c r="J319" s="10">
        <f t="shared" si="17"/>
        <v>0</v>
      </c>
    </row>
    <row r="320" spans="1:10" s="42" customFormat="1" x14ac:dyDescent="0.3">
      <c r="A320" s="76" t="s">
        <v>443</v>
      </c>
      <c r="B320" s="76"/>
      <c r="C320" s="76"/>
      <c r="D320" s="76"/>
      <c r="E320" s="76"/>
      <c r="F320" s="76"/>
      <c r="G320" s="76"/>
      <c r="H320" s="76"/>
      <c r="I320" s="76"/>
      <c r="J320" s="76"/>
    </row>
    <row r="321" spans="1:10" s="42" customFormat="1" x14ac:dyDescent="0.3">
      <c r="A321" s="79" t="s">
        <v>11</v>
      </c>
      <c r="B321" s="79"/>
      <c r="C321" s="79"/>
      <c r="D321" s="79"/>
      <c r="E321" s="79"/>
      <c r="F321" s="79"/>
      <c r="G321" s="79"/>
      <c r="H321" s="79"/>
      <c r="I321" s="79"/>
      <c r="J321" s="79"/>
    </row>
    <row r="322" spans="1:10" s="42" customFormat="1" x14ac:dyDescent="0.3">
      <c r="A322" s="6">
        <v>280</v>
      </c>
      <c r="B322" s="21" t="s">
        <v>444</v>
      </c>
      <c r="C322" s="21" t="s">
        <v>445</v>
      </c>
      <c r="D322" s="22">
        <v>1</v>
      </c>
      <c r="E322" s="9">
        <v>2</v>
      </c>
      <c r="F322" s="1"/>
      <c r="G322" s="10">
        <f t="shared" si="15"/>
        <v>0</v>
      </c>
      <c r="H322" s="11">
        <v>0.23</v>
      </c>
      <c r="I322" s="10">
        <f t="shared" si="16"/>
        <v>0</v>
      </c>
      <c r="J322" s="10">
        <f t="shared" si="17"/>
        <v>0</v>
      </c>
    </row>
    <row r="323" spans="1:10" s="42" customFormat="1" ht="28.8" x14ac:dyDescent="0.3">
      <c r="A323" s="6">
        <v>281</v>
      </c>
      <c r="B323" s="21" t="s">
        <v>446</v>
      </c>
      <c r="C323" s="21" t="s">
        <v>447</v>
      </c>
      <c r="D323" s="22">
        <v>15</v>
      </c>
      <c r="E323" s="9">
        <v>2</v>
      </c>
      <c r="F323" s="1"/>
      <c r="G323" s="10">
        <f t="shared" si="15"/>
        <v>0</v>
      </c>
      <c r="H323" s="11">
        <v>0.23</v>
      </c>
      <c r="I323" s="10">
        <f t="shared" si="16"/>
        <v>0</v>
      </c>
      <c r="J323" s="10">
        <f t="shared" si="17"/>
        <v>0</v>
      </c>
    </row>
    <row r="324" spans="1:10" s="42" customFormat="1" ht="28.8" x14ac:dyDescent="0.3">
      <c r="A324" s="6">
        <v>282</v>
      </c>
      <c r="B324" s="21" t="s">
        <v>448</v>
      </c>
      <c r="C324" s="21" t="s">
        <v>449</v>
      </c>
      <c r="D324" s="22">
        <v>6</v>
      </c>
      <c r="E324" s="9">
        <v>2</v>
      </c>
      <c r="F324" s="1"/>
      <c r="G324" s="10">
        <f t="shared" si="15"/>
        <v>0</v>
      </c>
      <c r="H324" s="11">
        <v>0.23</v>
      </c>
      <c r="I324" s="10">
        <f t="shared" si="16"/>
        <v>0</v>
      </c>
      <c r="J324" s="10">
        <f t="shared" si="17"/>
        <v>0</v>
      </c>
    </row>
    <row r="325" spans="1:10" s="42" customFormat="1" ht="28.8" x14ac:dyDescent="0.3">
      <c r="A325" s="6">
        <v>283</v>
      </c>
      <c r="B325" s="21" t="s">
        <v>450</v>
      </c>
      <c r="C325" s="21" t="s">
        <v>451</v>
      </c>
      <c r="D325" s="22">
        <v>4</v>
      </c>
      <c r="E325" s="9">
        <v>2</v>
      </c>
      <c r="F325" s="1"/>
      <c r="G325" s="10">
        <f t="shared" si="15"/>
        <v>0</v>
      </c>
      <c r="H325" s="11">
        <v>0.23</v>
      </c>
      <c r="I325" s="10">
        <f t="shared" si="16"/>
        <v>0</v>
      </c>
      <c r="J325" s="10">
        <f t="shared" si="17"/>
        <v>0</v>
      </c>
    </row>
    <row r="326" spans="1:10" s="42" customFormat="1" ht="28.8" x14ac:dyDescent="0.3">
      <c r="A326" s="6">
        <v>284</v>
      </c>
      <c r="B326" s="21" t="s">
        <v>448</v>
      </c>
      <c r="C326" s="19" t="s">
        <v>452</v>
      </c>
      <c r="D326" s="20">
        <v>1</v>
      </c>
      <c r="E326" s="9">
        <v>2</v>
      </c>
      <c r="F326" s="1"/>
      <c r="G326" s="10">
        <f t="shared" si="15"/>
        <v>0</v>
      </c>
      <c r="H326" s="11">
        <v>0.23</v>
      </c>
      <c r="I326" s="10">
        <f t="shared" si="16"/>
        <v>0</v>
      </c>
      <c r="J326" s="10">
        <f t="shared" si="17"/>
        <v>0</v>
      </c>
    </row>
    <row r="327" spans="1:10" s="42" customFormat="1" ht="28.8" x14ac:dyDescent="0.3">
      <c r="A327" s="6">
        <v>285</v>
      </c>
      <c r="B327" s="21" t="s">
        <v>450</v>
      </c>
      <c r="C327" s="19" t="s">
        <v>453</v>
      </c>
      <c r="D327" s="20">
        <v>6</v>
      </c>
      <c r="E327" s="9">
        <v>2</v>
      </c>
      <c r="F327" s="1"/>
      <c r="G327" s="10">
        <f t="shared" si="15"/>
        <v>0</v>
      </c>
      <c r="H327" s="11">
        <v>0.23</v>
      </c>
      <c r="I327" s="10">
        <f t="shared" si="16"/>
        <v>0</v>
      </c>
      <c r="J327" s="10">
        <f t="shared" si="17"/>
        <v>0</v>
      </c>
    </row>
    <row r="328" spans="1:10" s="42" customFormat="1" x14ac:dyDescent="0.3">
      <c r="A328" s="79" t="s">
        <v>65</v>
      </c>
      <c r="B328" s="79"/>
      <c r="C328" s="79"/>
      <c r="D328" s="79"/>
      <c r="E328" s="79"/>
      <c r="F328" s="79"/>
      <c r="G328" s="79"/>
      <c r="H328" s="79"/>
      <c r="I328" s="79"/>
      <c r="J328" s="79"/>
    </row>
    <row r="329" spans="1:10" s="42" customFormat="1" x14ac:dyDescent="0.3">
      <c r="A329" s="6">
        <v>286</v>
      </c>
      <c r="B329" s="19" t="s">
        <v>454</v>
      </c>
      <c r="C329" s="19" t="s">
        <v>455</v>
      </c>
      <c r="D329" s="20">
        <v>1</v>
      </c>
      <c r="E329" s="9">
        <v>2</v>
      </c>
      <c r="F329" s="1"/>
      <c r="G329" s="10">
        <f t="shared" si="15"/>
        <v>0</v>
      </c>
      <c r="H329" s="11">
        <v>0.23</v>
      </c>
      <c r="I329" s="10">
        <f t="shared" si="16"/>
        <v>0</v>
      </c>
      <c r="J329" s="10">
        <f t="shared" si="17"/>
        <v>0</v>
      </c>
    </row>
    <row r="330" spans="1:10" s="42" customFormat="1" x14ac:dyDescent="0.3">
      <c r="A330" s="6">
        <v>287</v>
      </c>
      <c r="B330" s="19" t="s">
        <v>454</v>
      </c>
      <c r="C330" s="19" t="s">
        <v>456</v>
      </c>
      <c r="D330" s="20">
        <v>1</v>
      </c>
      <c r="E330" s="9">
        <v>2</v>
      </c>
      <c r="F330" s="1"/>
      <c r="G330" s="10">
        <f t="shared" si="15"/>
        <v>0</v>
      </c>
      <c r="H330" s="11">
        <v>0.23</v>
      </c>
      <c r="I330" s="10">
        <f t="shared" si="16"/>
        <v>0</v>
      </c>
      <c r="J330" s="10">
        <f t="shared" si="17"/>
        <v>0</v>
      </c>
    </row>
    <row r="331" spans="1:10" s="42" customFormat="1" x14ac:dyDescent="0.3">
      <c r="A331" s="79" t="s">
        <v>55</v>
      </c>
      <c r="B331" s="79"/>
      <c r="C331" s="79"/>
      <c r="D331" s="79"/>
      <c r="E331" s="79"/>
      <c r="F331" s="79"/>
      <c r="G331" s="79"/>
      <c r="H331" s="79"/>
      <c r="I331" s="79"/>
      <c r="J331" s="79"/>
    </row>
    <row r="332" spans="1:10" s="42" customFormat="1" ht="43.2" x14ac:dyDescent="0.3">
      <c r="A332" s="6">
        <v>288</v>
      </c>
      <c r="B332" s="16" t="s">
        <v>457</v>
      </c>
      <c r="C332" s="16" t="s">
        <v>458</v>
      </c>
      <c r="D332" s="18">
        <v>2</v>
      </c>
      <c r="E332" s="9">
        <v>2</v>
      </c>
      <c r="F332" s="1"/>
      <c r="G332" s="10">
        <f t="shared" si="15"/>
        <v>0</v>
      </c>
      <c r="H332" s="11">
        <v>0.23</v>
      </c>
      <c r="I332" s="10">
        <f t="shared" si="16"/>
        <v>0</v>
      </c>
      <c r="J332" s="10">
        <f t="shared" si="17"/>
        <v>0</v>
      </c>
    </row>
    <row r="333" spans="1:10" s="42" customFormat="1" ht="43.2" x14ac:dyDescent="0.3">
      <c r="A333" s="6">
        <v>289</v>
      </c>
      <c r="B333" s="16" t="s">
        <v>457</v>
      </c>
      <c r="C333" s="16" t="s">
        <v>459</v>
      </c>
      <c r="D333" s="18">
        <v>1</v>
      </c>
      <c r="E333" s="9">
        <v>2</v>
      </c>
      <c r="F333" s="1"/>
      <c r="G333" s="10">
        <f t="shared" si="15"/>
        <v>0</v>
      </c>
      <c r="H333" s="11">
        <v>0.23</v>
      </c>
      <c r="I333" s="10">
        <f t="shared" si="16"/>
        <v>0</v>
      </c>
      <c r="J333" s="10">
        <f t="shared" si="17"/>
        <v>0</v>
      </c>
    </row>
    <row r="334" spans="1:10" s="42" customFormat="1" ht="57.6" x14ac:dyDescent="0.3">
      <c r="A334" s="6">
        <v>290</v>
      </c>
      <c r="B334" s="16" t="s">
        <v>457</v>
      </c>
      <c r="C334" s="16" t="s">
        <v>460</v>
      </c>
      <c r="D334" s="18">
        <v>1</v>
      </c>
      <c r="E334" s="9">
        <v>2</v>
      </c>
      <c r="F334" s="1"/>
      <c r="G334" s="10">
        <f t="shared" si="15"/>
        <v>0</v>
      </c>
      <c r="H334" s="11">
        <v>0.23</v>
      </c>
      <c r="I334" s="10">
        <f t="shared" si="16"/>
        <v>0</v>
      </c>
      <c r="J334" s="10">
        <f t="shared" si="17"/>
        <v>0</v>
      </c>
    </row>
    <row r="335" spans="1:10" s="42" customFormat="1" ht="28.8" x14ac:dyDescent="0.3">
      <c r="A335" s="6">
        <v>291</v>
      </c>
      <c r="B335" s="16" t="s">
        <v>457</v>
      </c>
      <c r="C335" s="16" t="s">
        <v>461</v>
      </c>
      <c r="D335" s="18">
        <v>1</v>
      </c>
      <c r="E335" s="9">
        <v>2</v>
      </c>
      <c r="F335" s="1"/>
      <c r="G335" s="10">
        <f t="shared" si="15"/>
        <v>0</v>
      </c>
      <c r="H335" s="11">
        <v>0.23</v>
      </c>
      <c r="I335" s="10">
        <f t="shared" si="16"/>
        <v>0</v>
      </c>
      <c r="J335" s="10">
        <f t="shared" si="17"/>
        <v>0</v>
      </c>
    </row>
    <row r="336" spans="1:10" s="42" customFormat="1" ht="28.8" x14ac:dyDescent="0.3">
      <c r="A336" s="6">
        <v>292</v>
      </c>
      <c r="B336" s="16" t="s">
        <v>462</v>
      </c>
      <c r="C336" s="16" t="s">
        <v>463</v>
      </c>
      <c r="D336" s="18">
        <v>1</v>
      </c>
      <c r="E336" s="9">
        <v>2</v>
      </c>
      <c r="F336" s="1"/>
      <c r="G336" s="10">
        <f t="shared" si="15"/>
        <v>0</v>
      </c>
      <c r="H336" s="11">
        <v>0.23</v>
      </c>
      <c r="I336" s="10">
        <f t="shared" si="16"/>
        <v>0</v>
      </c>
      <c r="J336" s="10">
        <f t="shared" si="17"/>
        <v>0</v>
      </c>
    </row>
    <row r="337" spans="1:10" s="42" customFormat="1" x14ac:dyDescent="0.3">
      <c r="A337" s="6">
        <v>293</v>
      </c>
      <c r="B337" s="16" t="s">
        <v>464</v>
      </c>
      <c r="C337" s="16" t="s">
        <v>465</v>
      </c>
      <c r="D337" s="18">
        <v>3</v>
      </c>
      <c r="E337" s="9">
        <v>2</v>
      </c>
      <c r="F337" s="1"/>
      <c r="G337" s="10">
        <f t="shared" si="15"/>
        <v>0</v>
      </c>
      <c r="H337" s="11">
        <v>0.23</v>
      </c>
      <c r="I337" s="10">
        <f t="shared" si="16"/>
        <v>0</v>
      </c>
      <c r="J337" s="10">
        <f t="shared" si="17"/>
        <v>0</v>
      </c>
    </row>
    <row r="338" spans="1:10" s="42" customFormat="1" ht="43.2" x14ac:dyDescent="0.3">
      <c r="A338" s="6">
        <v>294</v>
      </c>
      <c r="B338" s="16" t="s">
        <v>466</v>
      </c>
      <c r="C338" s="16" t="s">
        <v>467</v>
      </c>
      <c r="D338" s="18">
        <v>2</v>
      </c>
      <c r="E338" s="9">
        <v>2</v>
      </c>
      <c r="F338" s="1"/>
      <c r="G338" s="10">
        <f t="shared" si="15"/>
        <v>0</v>
      </c>
      <c r="H338" s="11">
        <v>0.23</v>
      </c>
      <c r="I338" s="10">
        <f t="shared" si="16"/>
        <v>0</v>
      </c>
      <c r="J338" s="10">
        <f t="shared" si="17"/>
        <v>0</v>
      </c>
    </row>
    <row r="339" spans="1:10" s="42" customFormat="1" x14ac:dyDescent="0.3">
      <c r="A339" s="76" t="s">
        <v>468</v>
      </c>
      <c r="B339" s="76"/>
      <c r="C339" s="76"/>
      <c r="D339" s="76"/>
      <c r="E339" s="76"/>
      <c r="F339" s="76"/>
      <c r="G339" s="76"/>
      <c r="H339" s="76"/>
      <c r="I339" s="76"/>
      <c r="J339" s="76"/>
    </row>
    <row r="340" spans="1:10" s="42" customFormat="1" x14ac:dyDescent="0.3">
      <c r="A340" s="79" t="s">
        <v>11</v>
      </c>
      <c r="B340" s="79"/>
      <c r="C340" s="79"/>
      <c r="D340" s="79"/>
      <c r="E340" s="79"/>
      <c r="F340" s="79"/>
      <c r="G340" s="79"/>
      <c r="H340" s="79"/>
      <c r="I340" s="79"/>
      <c r="J340" s="79"/>
    </row>
    <row r="341" spans="1:10" s="42" customFormat="1" x14ac:dyDescent="0.3">
      <c r="A341" s="6">
        <v>295</v>
      </c>
      <c r="B341" s="21" t="s">
        <v>444</v>
      </c>
      <c r="C341" s="21" t="s">
        <v>445</v>
      </c>
      <c r="D341" s="22">
        <v>1</v>
      </c>
      <c r="E341" s="9">
        <v>2</v>
      </c>
      <c r="F341" s="1"/>
      <c r="G341" s="10">
        <f t="shared" si="15"/>
        <v>0</v>
      </c>
      <c r="H341" s="11">
        <v>0.23</v>
      </c>
      <c r="I341" s="10">
        <f t="shared" si="16"/>
        <v>0</v>
      </c>
      <c r="J341" s="10">
        <f t="shared" si="17"/>
        <v>0</v>
      </c>
    </row>
    <row r="342" spans="1:10" s="42" customFormat="1" ht="28.8" x14ac:dyDescent="0.3">
      <c r="A342" s="6">
        <v>296</v>
      </c>
      <c r="B342" s="21" t="s">
        <v>446</v>
      </c>
      <c r="C342" s="21" t="s">
        <v>447</v>
      </c>
      <c r="D342" s="22">
        <v>15</v>
      </c>
      <c r="E342" s="9">
        <v>2</v>
      </c>
      <c r="F342" s="1"/>
      <c r="G342" s="10">
        <f t="shared" si="15"/>
        <v>0</v>
      </c>
      <c r="H342" s="11">
        <v>0.23</v>
      </c>
      <c r="I342" s="10">
        <f t="shared" si="16"/>
        <v>0</v>
      </c>
      <c r="J342" s="10">
        <f t="shared" si="17"/>
        <v>0</v>
      </c>
    </row>
    <row r="343" spans="1:10" s="42" customFormat="1" ht="28.8" x14ac:dyDescent="0.3">
      <c r="A343" s="6">
        <v>297</v>
      </c>
      <c r="B343" s="21" t="s">
        <v>448</v>
      </c>
      <c r="C343" s="21" t="s">
        <v>449</v>
      </c>
      <c r="D343" s="22">
        <v>6</v>
      </c>
      <c r="E343" s="9">
        <v>2</v>
      </c>
      <c r="F343" s="1"/>
      <c r="G343" s="10">
        <f t="shared" si="15"/>
        <v>0</v>
      </c>
      <c r="H343" s="11">
        <v>0.23</v>
      </c>
      <c r="I343" s="10">
        <f t="shared" si="16"/>
        <v>0</v>
      </c>
      <c r="J343" s="10">
        <f t="shared" si="17"/>
        <v>0</v>
      </c>
    </row>
    <row r="344" spans="1:10" s="42" customFormat="1" ht="28.8" x14ac:dyDescent="0.3">
      <c r="A344" s="6">
        <v>298</v>
      </c>
      <c r="B344" s="21" t="s">
        <v>450</v>
      </c>
      <c r="C344" s="21" t="s">
        <v>451</v>
      </c>
      <c r="D344" s="22">
        <v>4</v>
      </c>
      <c r="E344" s="9">
        <v>2</v>
      </c>
      <c r="F344" s="1"/>
      <c r="G344" s="10">
        <f t="shared" si="15"/>
        <v>0</v>
      </c>
      <c r="H344" s="11">
        <v>0.23</v>
      </c>
      <c r="I344" s="10">
        <f t="shared" si="16"/>
        <v>0</v>
      </c>
      <c r="J344" s="10">
        <f t="shared" si="17"/>
        <v>0</v>
      </c>
    </row>
    <row r="345" spans="1:10" s="42" customFormat="1" ht="28.8" x14ac:dyDescent="0.3">
      <c r="A345" s="6">
        <v>299</v>
      </c>
      <c r="B345" s="21" t="s">
        <v>448</v>
      </c>
      <c r="C345" s="19" t="s">
        <v>452</v>
      </c>
      <c r="D345" s="20">
        <v>1</v>
      </c>
      <c r="E345" s="9">
        <v>2</v>
      </c>
      <c r="F345" s="1"/>
      <c r="G345" s="10">
        <f t="shared" si="15"/>
        <v>0</v>
      </c>
      <c r="H345" s="11">
        <v>0.23</v>
      </c>
      <c r="I345" s="10">
        <f t="shared" si="16"/>
        <v>0</v>
      </c>
      <c r="J345" s="10">
        <f t="shared" si="17"/>
        <v>0</v>
      </c>
    </row>
    <row r="346" spans="1:10" s="42" customFormat="1" ht="28.8" x14ac:dyDescent="0.3">
      <c r="A346" s="6">
        <v>300</v>
      </c>
      <c r="B346" s="21" t="s">
        <v>450</v>
      </c>
      <c r="C346" s="19" t="s">
        <v>453</v>
      </c>
      <c r="D346" s="20">
        <v>6</v>
      </c>
      <c r="E346" s="9">
        <v>2</v>
      </c>
      <c r="F346" s="1"/>
      <c r="G346" s="10">
        <f t="shared" si="15"/>
        <v>0</v>
      </c>
      <c r="H346" s="11">
        <v>0.23</v>
      </c>
      <c r="I346" s="10">
        <f t="shared" si="16"/>
        <v>0</v>
      </c>
      <c r="J346" s="10">
        <f t="shared" si="17"/>
        <v>0</v>
      </c>
    </row>
    <row r="347" spans="1:10" s="42" customFormat="1" x14ac:dyDescent="0.3">
      <c r="A347" s="79" t="s">
        <v>65</v>
      </c>
      <c r="B347" s="79"/>
      <c r="C347" s="79"/>
      <c r="D347" s="79"/>
      <c r="E347" s="79"/>
      <c r="F347" s="79"/>
      <c r="G347" s="79"/>
      <c r="H347" s="79"/>
      <c r="I347" s="79"/>
      <c r="J347" s="79"/>
    </row>
    <row r="348" spans="1:10" s="42" customFormat="1" x14ac:dyDescent="0.3">
      <c r="A348" s="6">
        <v>301</v>
      </c>
      <c r="B348" s="19" t="s">
        <v>454</v>
      </c>
      <c r="C348" s="19" t="s">
        <v>455</v>
      </c>
      <c r="D348" s="20">
        <v>1</v>
      </c>
      <c r="E348" s="9">
        <v>2</v>
      </c>
      <c r="F348" s="1"/>
      <c r="G348" s="10">
        <f t="shared" si="15"/>
        <v>0</v>
      </c>
      <c r="H348" s="11">
        <v>0.23</v>
      </c>
      <c r="I348" s="10">
        <f t="shared" si="16"/>
        <v>0</v>
      </c>
      <c r="J348" s="10">
        <f t="shared" si="17"/>
        <v>0</v>
      </c>
    </row>
    <row r="349" spans="1:10" s="42" customFormat="1" x14ac:dyDescent="0.3">
      <c r="A349" s="6">
        <v>302</v>
      </c>
      <c r="B349" s="19" t="s">
        <v>454</v>
      </c>
      <c r="C349" s="19" t="s">
        <v>456</v>
      </c>
      <c r="D349" s="20">
        <v>1</v>
      </c>
      <c r="E349" s="9">
        <v>2</v>
      </c>
      <c r="F349" s="1"/>
      <c r="G349" s="10">
        <f t="shared" si="15"/>
        <v>0</v>
      </c>
      <c r="H349" s="11">
        <v>0.23</v>
      </c>
      <c r="I349" s="10">
        <f t="shared" si="16"/>
        <v>0</v>
      </c>
      <c r="J349" s="10">
        <f t="shared" si="17"/>
        <v>0</v>
      </c>
    </row>
    <row r="350" spans="1:10" s="42" customFormat="1" x14ac:dyDescent="0.3">
      <c r="A350" s="79" t="s">
        <v>55</v>
      </c>
      <c r="B350" s="79"/>
      <c r="C350" s="79"/>
      <c r="D350" s="79"/>
      <c r="E350" s="79"/>
      <c r="F350" s="79"/>
      <c r="G350" s="79"/>
      <c r="H350" s="79"/>
      <c r="I350" s="79"/>
      <c r="J350" s="79"/>
    </row>
    <row r="351" spans="1:10" s="42" customFormat="1" ht="43.2" x14ac:dyDescent="0.3">
      <c r="A351" s="6">
        <v>303</v>
      </c>
      <c r="B351" s="16" t="s">
        <v>457</v>
      </c>
      <c r="C351" s="16" t="s">
        <v>458</v>
      </c>
      <c r="D351" s="18">
        <v>2</v>
      </c>
      <c r="E351" s="9">
        <v>2</v>
      </c>
      <c r="F351" s="1"/>
      <c r="G351" s="10">
        <f t="shared" si="15"/>
        <v>0</v>
      </c>
      <c r="H351" s="11">
        <v>0.23</v>
      </c>
      <c r="I351" s="10">
        <f t="shared" si="16"/>
        <v>0</v>
      </c>
      <c r="J351" s="10">
        <f t="shared" si="17"/>
        <v>0</v>
      </c>
    </row>
    <row r="352" spans="1:10" s="42" customFormat="1" ht="43.2" x14ac:dyDescent="0.3">
      <c r="A352" s="6">
        <v>304</v>
      </c>
      <c r="B352" s="16" t="s">
        <v>457</v>
      </c>
      <c r="C352" s="16" t="s">
        <v>459</v>
      </c>
      <c r="D352" s="18">
        <v>1</v>
      </c>
      <c r="E352" s="9">
        <v>2</v>
      </c>
      <c r="F352" s="1"/>
      <c r="G352" s="10">
        <f t="shared" si="15"/>
        <v>0</v>
      </c>
      <c r="H352" s="11">
        <v>0.23</v>
      </c>
      <c r="I352" s="10">
        <f t="shared" si="16"/>
        <v>0</v>
      </c>
      <c r="J352" s="10">
        <f t="shared" si="17"/>
        <v>0</v>
      </c>
    </row>
    <row r="353" spans="1:10" s="42" customFormat="1" ht="57.6" x14ac:dyDescent="0.3">
      <c r="A353" s="6">
        <v>305</v>
      </c>
      <c r="B353" s="16" t="s">
        <v>457</v>
      </c>
      <c r="C353" s="16" t="s">
        <v>460</v>
      </c>
      <c r="D353" s="18">
        <v>1</v>
      </c>
      <c r="E353" s="9">
        <v>2</v>
      </c>
      <c r="F353" s="1"/>
      <c r="G353" s="10">
        <f t="shared" si="15"/>
        <v>0</v>
      </c>
      <c r="H353" s="11">
        <v>0.23</v>
      </c>
      <c r="I353" s="10">
        <f t="shared" si="16"/>
        <v>0</v>
      </c>
      <c r="J353" s="10">
        <f t="shared" si="17"/>
        <v>0</v>
      </c>
    </row>
    <row r="354" spans="1:10" s="42" customFormat="1" ht="28.8" x14ac:dyDescent="0.3">
      <c r="A354" s="6">
        <v>306</v>
      </c>
      <c r="B354" s="16" t="s">
        <v>457</v>
      </c>
      <c r="C354" s="16" t="s">
        <v>469</v>
      </c>
      <c r="D354" s="18">
        <v>1</v>
      </c>
      <c r="E354" s="9">
        <v>2</v>
      </c>
      <c r="F354" s="1"/>
      <c r="G354" s="10">
        <f t="shared" si="15"/>
        <v>0</v>
      </c>
      <c r="H354" s="11">
        <v>0.23</v>
      </c>
      <c r="I354" s="10">
        <f t="shared" si="16"/>
        <v>0</v>
      </c>
      <c r="J354" s="10">
        <f t="shared" si="17"/>
        <v>0</v>
      </c>
    </row>
    <row r="355" spans="1:10" s="42" customFormat="1" ht="28.8" x14ac:dyDescent="0.3">
      <c r="A355" s="6">
        <v>307</v>
      </c>
      <c r="B355" s="16" t="s">
        <v>462</v>
      </c>
      <c r="C355" s="16" t="s">
        <v>463</v>
      </c>
      <c r="D355" s="18">
        <v>1</v>
      </c>
      <c r="E355" s="9">
        <v>2</v>
      </c>
      <c r="F355" s="1"/>
      <c r="G355" s="10">
        <f t="shared" si="15"/>
        <v>0</v>
      </c>
      <c r="H355" s="11">
        <v>0.23</v>
      </c>
      <c r="I355" s="10">
        <f t="shared" si="16"/>
        <v>0</v>
      </c>
      <c r="J355" s="10">
        <f t="shared" si="17"/>
        <v>0</v>
      </c>
    </row>
    <row r="356" spans="1:10" s="42" customFormat="1" ht="43.2" x14ac:dyDescent="0.3">
      <c r="A356" s="6">
        <v>308</v>
      </c>
      <c r="B356" s="16" t="s">
        <v>466</v>
      </c>
      <c r="C356" s="16" t="s">
        <v>467</v>
      </c>
      <c r="D356" s="18">
        <v>2</v>
      </c>
      <c r="E356" s="9">
        <v>2</v>
      </c>
      <c r="F356" s="1"/>
      <c r="G356" s="10">
        <f t="shared" si="15"/>
        <v>0</v>
      </c>
      <c r="H356" s="11">
        <v>0.23</v>
      </c>
      <c r="I356" s="10">
        <f t="shared" si="16"/>
        <v>0</v>
      </c>
      <c r="J356" s="10">
        <f t="shared" si="17"/>
        <v>0</v>
      </c>
    </row>
    <row r="357" spans="1:10" s="42" customFormat="1" x14ac:dyDescent="0.3">
      <c r="A357" s="6">
        <v>309</v>
      </c>
      <c r="B357" s="16" t="s">
        <v>464</v>
      </c>
      <c r="C357" s="16" t="s">
        <v>465</v>
      </c>
      <c r="D357" s="18">
        <v>3</v>
      </c>
      <c r="E357" s="9">
        <v>2</v>
      </c>
      <c r="F357" s="1"/>
      <c r="G357" s="10">
        <f t="shared" si="15"/>
        <v>0</v>
      </c>
      <c r="H357" s="11">
        <v>0.23</v>
      </c>
      <c r="I357" s="10">
        <f t="shared" si="16"/>
        <v>0</v>
      </c>
      <c r="J357" s="10">
        <f t="shared" si="17"/>
        <v>0</v>
      </c>
    </row>
    <row r="358" spans="1:10" s="42" customFormat="1" x14ac:dyDescent="0.3">
      <c r="A358" s="76" t="s">
        <v>470</v>
      </c>
      <c r="B358" s="76"/>
      <c r="C358" s="76"/>
      <c r="D358" s="76"/>
      <c r="E358" s="76"/>
      <c r="F358" s="76"/>
      <c r="G358" s="76"/>
      <c r="H358" s="76"/>
      <c r="I358" s="76"/>
      <c r="J358" s="76"/>
    </row>
    <row r="359" spans="1:10" s="42" customFormat="1" x14ac:dyDescent="0.3">
      <c r="A359" s="79" t="s">
        <v>11</v>
      </c>
      <c r="B359" s="79"/>
      <c r="C359" s="79"/>
      <c r="D359" s="79"/>
      <c r="E359" s="79"/>
      <c r="F359" s="79"/>
      <c r="G359" s="79"/>
      <c r="H359" s="79"/>
      <c r="I359" s="79"/>
      <c r="J359" s="79"/>
    </row>
    <row r="360" spans="1:10" s="42" customFormat="1" ht="28.8" x14ac:dyDescent="0.3">
      <c r="A360" s="6">
        <v>310</v>
      </c>
      <c r="B360" s="21" t="s">
        <v>471</v>
      </c>
      <c r="C360" s="19" t="s">
        <v>472</v>
      </c>
      <c r="D360" s="20">
        <v>1</v>
      </c>
      <c r="E360" s="9">
        <v>2</v>
      </c>
      <c r="F360" s="1"/>
      <c r="G360" s="10">
        <f t="shared" si="15"/>
        <v>0</v>
      </c>
      <c r="H360" s="11">
        <v>0.23</v>
      </c>
      <c r="I360" s="10">
        <f t="shared" si="16"/>
        <v>0</v>
      </c>
      <c r="J360" s="10">
        <f t="shared" si="17"/>
        <v>0</v>
      </c>
    </row>
    <row r="361" spans="1:10" s="42" customFormat="1" ht="28.8" x14ac:dyDescent="0.3">
      <c r="A361" s="6">
        <v>311</v>
      </c>
      <c r="B361" s="21" t="s">
        <v>473</v>
      </c>
      <c r="C361" s="19" t="s">
        <v>474</v>
      </c>
      <c r="D361" s="20">
        <v>1</v>
      </c>
      <c r="E361" s="9">
        <v>2</v>
      </c>
      <c r="F361" s="1"/>
      <c r="G361" s="10">
        <f t="shared" si="15"/>
        <v>0</v>
      </c>
      <c r="H361" s="11">
        <v>0.23</v>
      </c>
      <c r="I361" s="10">
        <f t="shared" si="16"/>
        <v>0</v>
      </c>
      <c r="J361" s="10">
        <f t="shared" si="17"/>
        <v>0</v>
      </c>
    </row>
    <row r="362" spans="1:10" s="42" customFormat="1" x14ac:dyDescent="0.3">
      <c r="A362" s="6">
        <v>312</v>
      </c>
      <c r="B362" s="21" t="s">
        <v>475</v>
      </c>
      <c r="C362" s="19" t="s">
        <v>449</v>
      </c>
      <c r="D362" s="20">
        <v>1</v>
      </c>
      <c r="E362" s="9">
        <v>2</v>
      </c>
      <c r="F362" s="1"/>
      <c r="G362" s="10">
        <f t="shared" si="15"/>
        <v>0</v>
      </c>
      <c r="H362" s="11">
        <v>0.23</v>
      </c>
      <c r="I362" s="10">
        <f t="shared" si="16"/>
        <v>0</v>
      </c>
      <c r="J362" s="10">
        <f t="shared" si="17"/>
        <v>0</v>
      </c>
    </row>
    <row r="363" spans="1:10" s="42" customFormat="1" x14ac:dyDescent="0.3">
      <c r="A363" s="6">
        <v>313</v>
      </c>
      <c r="B363" s="21" t="s">
        <v>476</v>
      </c>
      <c r="C363" s="19" t="s">
        <v>477</v>
      </c>
      <c r="D363" s="20">
        <v>1</v>
      </c>
      <c r="E363" s="9">
        <v>2</v>
      </c>
      <c r="F363" s="1"/>
      <c r="G363" s="10">
        <f t="shared" si="15"/>
        <v>0</v>
      </c>
      <c r="H363" s="11">
        <v>0.23</v>
      </c>
      <c r="I363" s="10">
        <f t="shared" si="16"/>
        <v>0</v>
      </c>
      <c r="J363" s="10">
        <f t="shared" si="17"/>
        <v>0</v>
      </c>
    </row>
    <row r="364" spans="1:10" s="42" customFormat="1" x14ac:dyDescent="0.3">
      <c r="A364" s="6">
        <v>314</v>
      </c>
      <c r="B364" s="21" t="s">
        <v>471</v>
      </c>
      <c r="C364" s="19" t="s">
        <v>449</v>
      </c>
      <c r="D364" s="20">
        <v>1</v>
      </c>
      <c r="E364" s="9">
        <v>2</v>
      </c>
      <c r="F364" s="1"/>
      <c r="G364" s="10">
        <f t="shared" si="15"/>
        <v>0</v>
      </c>
      <c r="H364" s="11">
        <v>0.23</v>
      </c>
      <c r="I364" s="10">
        <f t="shared" si="16"/>
        <v>0</v>
      </c>
      <c r="J364" s="10">
        <f t="shared" si="17"/>
        <v>0</v>
      </c>
    </row>
    <row r="365" spans="1:10" s="42" customFormat="1" x14ac:dyDescent="0.3">
      <c r="A365" s="6">
        <v>315</v>
      </c>
      <c r="B365" s="21" t="s">
        <v>476</v>
      </c>
      <c r="C365" s="19" t="s">
        <v>418</v>
      </c>
      <c r="D365" s="20">
        <v>1</v>
      </c>
      <c r="E365" s="9">
        <v>2</v>
      </c>
      <c r="F365" s="1"/>
      <c r="G365" s="10">
        <f t="shared" si="15"/>
        <v>0</v>
      </c>
      <c r="H365" s="11">
        <v>0.23</v>
      </c>
      <c r="I365" s="10">
        <f t="shared" si="16"/>
        <v>0</v>
      </c>
      <c r="J365" s="10">
        <f t="shared" si="17"/>
        <v>0</v>
      </c>
    </row>
    <row r="366" spans="1:10" s="42" customFormat="1" x14ac:dyDescent="0.3">
      <c r="A366" s="6">
        <v>316</v>
      </c>
      <c r="B366" s="21" t="s">
        <v>471</v>
      </c>
      <c r="C366" s="19" t="s">
        <v>478</v>
      </c>
      <c r="D366" s="20">
        <v>1</v>
      </c>
      <c r="E366" s="9">
        <v>2</v>
      </c>
      <c r="F366" s="1"/>
      <c r="G366" s="10">
        <f t="shared" si="15"/>
        <v>0</v>
      </c>
      <c r="H366" s="11">
        <v>0.23</v>
      </c>
      <c r="I366" s="10">
        <f t="shared" si="16"/>
        <v>0</v>
      </c>
      <c r="J366" s="10">
        <f t="shared" si="17"/>
        <v>0</v>
      </c>
    </row>
    <row r="367" spans="1:10" s="42" customFormat="1" x14ac:dyDescent="0.3">
      <c r="A367" s="6">
        <v>317</v>
      </c>
      <c r="B367" s="21" t="s">
        <v>471</v>
      </c>
      <c r="C367" s="19" t="s">
        <v>479</v>
      </c>
      <c r="D367" s="20">
        <v>1</v>
      </c>
      <c r="E367" s="9">
        <v>2</v>
      </c>
      <c r="F367" s="1"/>
      <c r="G367" s="10">
        <f t="shared" si="15"/>
        <v>0</v>
      </c>
      <c r="H367" s="11">
        <v>0.23</v>
      </c>
      <c r="I367" s="10">
        <f t="shared" si="16"/>
        <v>0</v>
      </c>
      <c r="J367" s="10">
        <f t="shared" si="17"/>
        <v>0</v>
      </c>
    </row>
    <row r="368" spans="1:10" s="42" customFormat="1" x14ac:dyDescent="0.3">
      <c r="A368" s="6">
        <v>318</v>
      </c>
      <c r="B368" s="21" t="s">
        <v>475</v>
      </c>
      <c r="C368" s="19" t="s">
        <v>449</v>
      </c>
      <c r="D368" s="20">
        <v>1</v>
      </c>
      <c r="E368" s="9">
        <v>2</v>
      </c>
      <c r="F368" s="1"/>
      <c r="G368" s="10">
        <f t="shared" si="15"/>
        <v>0</v>
      </c>
      <c r="H368" s="11">
        <v>0.23</v>
      </c>
      <c r="I368" s="10">
        <f t="shared" si="16"/>
        <v>0</v>
      </c>
      <c r="J368" s="10">
        <f t="shared" si="17"/>
        <v>0</v>
      </c>
    </row>
    <row r="369" spans="1:10" s="42" customFormat="1" x14ac:dyDescent="0.3">
      <c r="A369" s="6">
        <v>319</v>
      </c>
      <c r="B369" s="21" t="s">
        <v>475</v>
      </c>
      <c r="C369" s="19" t="s">
        <v>418</v>
      </c>
      <c r="D369" s="20">
        <v>1</v>
      </c>
      <c r="E369" s="9">
        <v>2</v>
      </c>
      <c r="F369" s="1"/>
      <c r="G369" s="10">
        <f t="shared" si="15"/>
        <v>0</v>
      </c>
      <c r="H369" s="11">
        <v>0.23</v>
      </c>
      <c r="I369" s="10">
        <f t="shared" si="16"/>
        <v>0</v>
      </c>
      <c r="J369" s="10">
        <f t="shared" si="17"/>
        <v>0</v>
      </c>
    </row>
    <row r="370" spans="1:10" s="42" customFormat="1" x14ac:dyDescent="0.3">
      <c r="A370" s="6">
        <v>320</v>
      </c>
      <c r="B370" s="21" t="s">
        <v>471</v>
      </c>
      <c r="C370" s="19" t="s">
        <v>480</v>
      </c>
      <c r="D370" s="20">
        <v>1</v>
      </c>
      <c r="E370" s="9">
        <v>2</v>
      </c>
      <c r="F370" s="1"/>
      <c r="G370" s="10">
        <f t="shared" si="15"/>
        <v>0</v>
      </c>
      <c r="H370" s="11">
        <v>0.23</v>
      </c>
      <c r="I370" s="10">
        <f t="shared" si="16"/>
        <v>0</v>
      </c>
      <c r="J370" s="10">
        <f t="shared" si="17"/>
        <v>0</v>
      </c>
    </row>
    <row r="371" spans="1:10" s="42" customFormat="1" x14ac:dyDescent="0.3">
      <c r="A371" s="6">
        <v>321</v>
      </c>
      <c r="B371" s="21" t="s">
        <v>471</v>
      </c>
      <c r="C371" s="19" t="s">
        <v>418</v>
      </c>
      <c r="D371" s="20">
        <v>1</v>
      </c>
      <c r="E371" s="9">
        <v>2</v>
      </c>
      <c r="F371" s="1"/>
      <c r="G371" s="10">
        <f t="shared" si="15"/>
        <v>0</v>
      </c>
      <c r="H371" s="11">
        <v>0.23</v>
      </c>
      <c r="I371" s="10">
        <f t="shared" si="16"/>
        <v>0</v>
      </c>
      <c r="J371" s="10">
        <f t="shared" si="17"/>
        <v>0</v>
      </c>
    </row>
    <row r="372" spans="1:10" s="42" customFormat="1" x14ac:dyDescent="0.3">
      <c r="A372" s="6">
        <v>322</v>
      </c>
      <c r="B372" s="21" t="s">
        <v>481</v>
      </c>
      <c r="C372" s="19" t="s">
        <v>480</v>
      </c>
      <c r="D372" s="20">
        <v>1</v>
      </c>
      <c r="E372" s="9">
        <v>2</v>
      </c>
      <c r="F372" s="1"/>
      <c r="G372" s="10">
        <f t="shared" si="15"/>
        <v>0</v>
      </c>
      <c r="H372" s="11">
        <v>0.23</v>
      </c>
      <c r="I372" s="10">
        <f t="shared" si="16"/>
        <v>0</v>
      </c>
      <c r="J372" s="10">
        <f t="shared" si="17"/>
        <v>0</v>
      </c>
    </row>
    <row r="373" spans="1:10" s="42" customFormat="1" x14ac:dyDescent="0.3">
      <c r="A373" s="6">
        <v>323</v>
      </c>
      <c r="B373" s="21" t="s">
        <v>481</v>
      </c>
      <c r="C373" s="19" t="s">
        <v>477</v>
      </c>
      <c r="D373" s="20">
        <v>1</v>
      </c>
      <c r="E373" s="9">
        <v>2</v>
      </c>
      <c r="F373" s="1"/>
      <c r="G373" s="10">
        <f t="shared" si="15"/>
        <v>0</v>
      </c>
      <c r="H373" s="11">
        <v>0.23</v>
      </c>
      <c r="I373" s="10">
        <f t="shared" si="16"/>
        <v>0</v>
      </c>
      <c r="J373" s="10">
        <f t="shared" si="17"/>
        <v>0</v>
      </c>
    </row>
    <row r="374" spans="1:10" s="42" customFormat="1" x14ac:dyDescent="0.3">
      <c r="A374" s="6">
        <v>324</v>
      </c>
      <c r="B374" s="21" t="s">
        <v>475</v>
      </c>
      <c r="C374" s="19" t="s">
        <v>482</v>
      </c>
      <c r="D374" s="20">
        <v>1</v>
      </c>
      <c r="E374" s="9">
        <v>2</v>
      </c>
      <c r="F374" s="1"/>
      <c r="G374" s="10">
        <f t="shared" si="15"/>
        <v>0</v>
      </c>
      <c r="H374" s="11">
        <v>0.23</v>
      </c>
      <c r="I374" s="10">
        <f t="shared" si="16"/>
        <v>0</v>
      </c>
      <c r="J374" s="10">
        <f t="shared" si="17"/>
        <v>0</v>
      </c>
    </row>
    <row r="375" spans="1:10" s="42" customFormat="1" x14ac:dyDescent="0.3">
      <c r="A375" s="6">
        <v>325</v>
      </c>
      <c r="B375" s="21" t="s">
        <v>475</v>
      </c>
      <c r="C375" s="19" t="s">
        <v>483</v>
      </c>
      <c r="D375" s="20">
        <v>1</v>
      </c>
      <c r="E375" s="9">
        <v>2</v>
      </c>
      <c r="F375" s="1"/>
      <c r="G375" s="10">
        <f t="shared" si="15"/>
        <v>0</v>
      </c>
      <c r="H375" s="11">
        <v>0.23</v>
      </c>
      <c r="I375" s="10">
        <f t="shared" si="16"/>
        <v>0</v>
      </c>
      <c r="J375" s="10">
        <f t="shared" si="17"/>
        <v>0</v>
      </c>
    </row>
    <row r="376" spans="1:10" s="42" customFormat="1" x14ac:dyDescent="0.3">
      <c r="A376" s="6">
        <v>326</v>
      </c>
      <c r="B376" s="21" t="s">
        <v>471</v>
      </c>
      <c r="C376" s="19" t="s">
        <v>484</v>
      </c>
      <c r="D376" s="20">
        <v>1</v>
      </c>
      <c r="E376" s="9">
        <v>2</v>
      </c>
      <c r="F376" s="1"/>
      <c r="G376" s="10">
        <f t="shared" si="15"/>
        <v>0</v>
      </c>
      <c r="H376" s="11">
        <v>0.23</v>
      </c>
      <c r="I376" s="10">
        <f t="shared" si="16"/>
        <v>0</v>
      </c>
      <c r="J376" s="10">
        <f t="shared" si="17"/>
        <v>0</v>
      </c>
    </row>
    <row r="377" spans="1:10" s="42" customFormat="1" x14ac:dyDescent="0.3">
      <c r="A377" s="6">
        <v>327</v>
      </c>
      <c r="B377" s="21" t="s">
        <v>471</v>
      </c>
      <c r="C377" s="19" t="s">
        <v>447</v>
      </c>
      <c r="D377" s="20">
        <v>10</v>
      </c>
      <c r="E377" s="9">
        <v>2</v>
      </c>
      <c r="F377" s="1"/>
      <c r="G377" s="10">
        <f t="shared" ref="G377:G434" si="18">D377*E377*F377</f>
        <v>0</v>
      </c>
      <c r="H377" s="11">
        <v>0.23</v>
      </c>
      <c r="I377" s="10">
        <f t="shared" ref="I377:I434" si="19">G377*H377</f>
        <v>0</v>
      </c>
      <c r="J377" s="10">
        <f t="shared" ref="J377:J434" si="20">G377+I377</f>
        <v>0</v>
      </c>
    </row>
    <row r="378" spans="1:10" s="42" customFormat="1" x14ac:dyDescent="0.3">
      <c r="A378" s="6">
        <v>328</v>
      </c>
      <c r="B378" s="21" t="s">
        <v>471</v>
      </c>
      <c r="C378" s="19" t="s">
        <v>485</v>
      </c>
      <c r="D378" s="20">
        <v>1</v>
      </c>
      <c r="E378" s="9">
        <v>2</v>
      </c>
      <c r="F378" s="1"/>
      <c r="G378" s="10">
        <f t="shared" si="18"/>
        <v>0</v>
      </c>
      <c r="H378" s="11">
        <v>0.23</v>
      </c>
      <c r="I378" s="10">
        <f t="shared" si="19"/>
        <v>0</v>
      </c>
      <c r="J378" s="10">
        <f t="shared" si="20"/>
        <v>0</v>
      </c>
    </row>
    <row r="379" spans="1:10" s="42" customFormat="1" x14ac:dyDescent="0.3">
      <c r="A379" s="6">
        <v>329</v>
      </c>
      <c r="B379" s="21" t="s">
        <v>471</v>
      </c>
      <c r="C379" s="19" t="s">
        <v>486</v>
      </c>
      <c r="D379" s="20">
        <v>2</v>
      </c>
      <c r="E379" s="9">
        <v>2</v>
      </c>
      <c r="F379" s="1"/>
      <c r="G379" s="10">
        <f t="shared" si="18"/>
        <v>0</v>
      </c>
      <c r="H379" s="11">
        <v>0.23</v>
      </c>
      <c r="I379" s="10">
        <f t="shared" si="19"/>
        <v>0</v>
      </c>
      <c r="J379" s="10">
        <f t="shared" si="20"/>
        <v>0</v>
      </c>
    </row>
    <row r="380" spans="1:10" s="42" customFormat="1" x14ac:dyDescent="0.3">
      <c r="A380" s="79" t="s">
        <v>65</v>
      </c>
      <c r="B380" s="79"/>
      <c r="C380" s="79"/>
      <c r="D380" s="79"/>
      <c r="E380" s="79"/>
      <c r="F380" s="79"/>
      <c r="G380" s="79"/>
      <c r="H380" s="79"/>
      <c r="I380" s="79"/>
      <c r="J380" s="79"/>
    </row>
    <row r="381" spans="1:10" s="42" customFormat="1" ht="43.2" x14ac:dyDescent="0.3">
      <c r="A381" s="6">
        <v>330</v>
      </c>
      <c r="B381" s="21" t="s">
        <v>487</v>
      </c>
      <c r="C381" s="19" t="s">
        <v>488</v>
      </c>
      <c r="D381" s="20">
        <v>1</v>
      </c>
      <c r="E381" s="9">
        <v>2</v>
      </c>
      <c r="F381" s="1"/>
      <c r="G381" s="10">
        <f t="shared" si="18"/>
        <v>0</v>
      </c>
      <c r="H381" s="11">
        <v>0.23</v>
      </c>
      <c r="I381" s="10">
        <f t="shared" si="19"/>
        <v>0</v>
      </c>
      <c r="J381" s="10">
        <f t="shared" si="20"/>
        <v>0</v>
      </c>
    </row>
    <row r="382" spans="1:10" s="42" customFormat="1" ht="43.2" x14ac:dyDescent="0.3">
      <c r="A382" s="6">
        <v>331</v>
      </c>
      <c r="B382" s="21" t="s">
        <v>487</v>
      </c>
      <c r="C382" s="19" t="s">
        <v>489</v>
      </c>
      <c r="D382" s="20">
        <v>1</v>
      </c>
      <c r="E382" s="9">
        <v>2</v>
      </c>
      <c r="F382" s="1"/>
      <c r="G382" s="10">
        <f t="shared" si="18"/>
        <v>0</v>
      </c>
      <c r="H382" s="11">
        <v>0.23</v>
      </c>
      <c r="I382" s="10">
        <f t="shared" si="19"/>
        <v>0</v>
      </c>
      <c r="J382" s="10">
        <f t="shared" si="20"/>
        <v>0</v>
      </c>
    </row>
    <row r="383" spans="1:10" s="42" customFormat="1" x14ac:dyDescent="0.3">
      <c r="A383" s="6">
        <v>332</v>
      </c>
      <c r="B383" s="16" t="s">
        <v>490</v>
      </c>
      <c r="C383" s="16"/>
      <c r="D383" s="18">
        <v>1</v>
      </c>
      <c r="E383" s="9">
        <v>2</v>
      </c>
      <c r="F383" s="1"/>
      <c r="G383" s="10">
        <f t="shared" si="18"/>
        <v>0</v>
      </c>
      <c r="H383" s="11">
        <v>0.23</v>
      </c>
      <c r="I383" s="10">
        <f t="shared" si="19"/>
        <v>0</v>
      </c>
      <c r="J383" s="10">
        <f t="shared" si="20"/>
        <v>0</v>
      </c>
    </row>
    <row r="384" spans="1:10" s="42" customFormat="1" x14ac:dyDescent="0.3">
      <c r="A384" s="79" t="s">
        <v>55</v>
      </c>
      <c r="B384" s="79"/>
      <c r="C384" s="79"/>
      <c r="D384" s="79"/>
      <c r="E384" s="79"/>
      <c r="F384" s="79"/>
      <c r="G384" s="79"/>
      <c r="H384" s="79"/>
      <c r="I384" s="79"/>
      <c r="J384" s="79"/>
    </row>
    <row r="385" spans="1:10" s="42" customFormat="1" ht="57.6" x14ac:dyDescent="0.3">
      <c r="A385" s="6">
        <v>333</v>
      </c>
      <c r="B385" s="16" t="s">
        <v>491</v>
      </c>
      <c r="C385" s="19" t="s">
        <v>492</v>
      </c>
      <c r="D385" s="18">
        <v>1</v>
      </c>
      <c r="E385" s="9">
        <v>2</v>
      </c>
      <c r="F385" s="1"/>
      <c r="G385" s="10">
        <f t="shared" si="18"/>
        <v>0</v>
      </c>
      <c r="H385" s="11">
        <v>0.23</v>
      </c>
      <c r="I385" s="10">
        <f t="shared" si="19"/>
        <v>0</v>
      </c>
      <c r="J385" s="10">
        <f t="shared" si="20"/>
        <v>0</v>
      </c>
    </row>
    <row r="386" spans="1:10" s="42" customFormat="1" ht="57.6" x14ac:dyDescent="0.3">
      <c r="A386" s="6">
        <v>334</v>
      </c>
      <c r="B386" s="16" t="s">
        <v>493</v>
      </c>
      <c r="C386" s="19" t="s">
        <v>494</v>
      </c>
      <c r="D386" s="18">
        <v>1</v>
      </c>
      <c r="E386" s="9">
        <v>2</v>
      </c>
      <c r="F386" s="1"/>
      <c r="G386" s="10">
        <f t="shared" si="18"/>
        <v>0</v>
      </c>
      <c r="H386" s="11">
        <v>0.23</v>
      </c>
      <c r="I386" s="10">
        <f t="shared" si="19"/>
        <v>0</v>
      </c>
      <c r="J386" s="10">
        <f t="shared" si="20"/>
        <v>0</v>
      </c>
    </row>
    <row r="387" spans="1:10" s="42" customFormat="1" ht="43.2" x14ac:dyDescent="0.3">
      <c r="A387" s="6">
        <v>335</v>
      </c>
      <c r="B387" s="16" t="s">
        <v>495</v>
      </c>
      <c r="C387" s="19" t="s">
        <v>496</v>
      </c>
      <c r="D387" s="18">
        <v>1</v>
      </c>
      <c r="E387" s="9">
        <v>2</v>
      </c>
      <c r="F387" s="1"/>
      <c r="G387" s="10">
        <f t="shared" si="18"/>
        <v>0</v>
      </c>
      <c r="H387" s="11">
        <v>0.23</v>
      </c>
      <c r="I387" s="10">
        <f t="shared" si="19"/>
        <v>0</v>
      </c>
      <c r="J387" s="10">
        <f t="shared" si="20"/>
        <v>0</v>
      </c>
    </row>
    <row r="388" spans="1:10" s="42" customFormat="1" ht="57.6" x14ac:dyDescent="0.3">
      <c r="A388" s="6">
        <v>336</v>
      </c>
      <c r="B388" s="16" t="s">
        <v>497</v>
      </c>
      <c r="C388" s="19" t="s">
        <v>498</v>
      </c>
      <c r="D388" s="18">
        <v>1</v>
      </c>
      <c r="E388" s="9">
        <v>2</v>
      </c>
      <c r="F388" s="1"/>
      <c r="G388" s="10">
        <f t="shared" si="18"/>
        <v>0</v>
      </c>
      <c r="H388" s="11">
        <v>0.23</v>
      </c>
      <c r="I388" s="10">
        <f t="shared" si="19"/>
        <v>0</v>
      </c>
      <c r="J388" s="10">
        <f t="shared" si="20"/>
        <v>0</v>
      </c>
    </row>
    <row r="389" spans="1:10" s="42" customFormat="1" ht="57.6" x14ac:dyDescent="0.3">
      <c r="A389" s="6">
        <v>337</v>
      </c>
      <c r="B389" s="16" t="s">
        <v>499</v>
      </c>
      <c r="C389" s="19" t="s">
        <v>500</v>
      </c>
      <c r="D389" s="18">
        <v>1</v>
      </c>
      <c r="E389" s="9">
        <v>2</v>
      </c>
      <c r="F389" s="1"/>
      <c r="G389" s="10">
        <f t="shared" si="18"/>
        <v>0</v>
      </c>
      <c r="H389" s="11">
        <v>0.23</v>
      </c>
      <c r="I389" s="10">
        <f t="shared" si="19"/>
        <v>0</v>
      </c>
      <c r="J389" s="10">
        <f t="shared" si="20"/>
        <v>0</v>
      </c>
    </row>
    <row r="390" spans="1:10" s="42" customFormat="1" ht="43.2" x14ac:dyDescent="0.3">
      <c r="A390" s="6">
        <v>338</v>
      </c>
      <c r="B390" s="16" t="s">
        <v>501</v>
      </c>
      <c r="C390" s="19" t="s">
        <v>502</v>
      </c>
      <c r="D390" s="18">
        <v>1</v>
      </c>
      <c r="E390" s="9">
        <v>2</v>
      </c>
      <c r="F390" s="1"/>
      <c r="G390" s="10">
        <f t="shared" si="18"/>
        <v>0</v>
      </c>
      <c r="H390" s="11">
        <v>0.23</v>
      </c>
      <c r="I390" s="10">
        <f t="shared" si="19"/>
        <v>0</v>
      </c>
      <c r="J390" s="10">
        <f t="shared" si="20"/>
        <v>0</v>
      </c>
    </row>
    <row r="391" spans="1:10" s="42" customFormat="1" ht="43.2" x14ac:dyDescent="0.3">
      <c r="A391" s="6">
        <v>339</v>
      </c>
      <c r="B391" s="16" t="s">
        <v>503</v>
      </c>
      <c r="C391" s="19" t="s">
        <v>504</v>
      </c>
      <c r="D391" s="18">
        <v>1</v>
      </c>
      <c r="E391" s="9">
        <v>2</v>
      </c>
      <c r="F391" s="1"/>
      <c r="G391" s="10">
        <f t="shared" si="18"/>
        <v>0</v>
      </c>
      <c r="H391" s="11">
        <v>0.23</v>
      </c>
      <c r="I391" s="10">
        <f t="shared" si="19"/>
        <v>0</v>
      </c>
      <c r="J391" s="10">
        <f t="shared" si="20"/>
        <v>0</v>
      </c>
    </row>
    <row r="392" spans="1:10" s="42" customFormat="1" ht="43.2" x14ac:dyDescent="0.3">
      <c r="A392" s="6">
        <v>340</v>
      </c>
      <c r="B392" s="16" t="s">
        <v>505</v>
      </c>
      <c r="C392" s="19" t="s">
        <v>506</v>
      </c>
      <c r="D392" s="18">
        <v>1</v>
      </c>
      <c r="E392" s="9">
        <v>2</v>
      </c>
      <c r="F392" s="1"/>
      <c r="G392" s="10">
        <f t="shared" si="18"/>
        <v>0</v>
      </c>
      <c r="H392" s="11">
        <v>0.23</v>
      </c>
      <c r="I392" s="10">
        <f t="shared" si="19"/>
        <v>0</v>
      </c>
      <c r="J392" s="10">
        <f t="shared" si="20"/>
        <v>0</v>
      </c>
    </row>
    <row r="393" spans="1:10" s="42" customFormat="1" ht="43.2" x14ac:dyDescent="0.3">
      <c r="A393" s="6">
        <v>341</v>
      </c>
      <c r="B393" s="16" t="s">
        <v>507</v>
      </c>
      <c r="C393" s="19" t="s">
        <v>508</v>
      </c>
      <c r="D393" s="18">
        <v>1</v>
      </c>
      <c r="E393" s="9">
        <v>2</v>
      </c>
      <c r="F393" s="1"/>
      <c r="G393" s="10">
        <f t="shared" si="18"/>
        <v>0</v>
      </c>
      <c r="H393" s="11">
        <v>0.23</v>
      </c>
      <c r="I393" s="10">
        <f t="shared" si="19"/>
        <v>0</v>
      </c>
      <c r="J393" s="10">
        <f t="shared" si="20"/>
        <v>0</v>
      </c>
    </row>
    <row r="394" spans="1:10" s="42" customFormat="1" ht="43.2" x14ac:dyDescent="0.3">
      <c r="A394" s="6">
        <v>342</v>
      </c>
      <c r="B394" s="16" t="s">
        <v>509</v>
      </c>
      <c r="C394" s="19" t="s">
        <v>510</v>
      </c>
      <c r="D394" s="18">
        <v>1</v>
      </c>
      <c r="E394" s="9">
        <v>2</v>
      </c>
      <c r="F394" s="1"/>
      <c r="G394" s="10">
        <f t="shared" si="18"/>
        <v>0</v>
      </c>
      <c r="H394" s="11">
        <v>0.23</v>
      </c>
      <c r="I394" s="10">
        <f t="shared" si="19"/>
        <v>0</v>
      </c>
      <c r="J394" s="10">
        <f t="shared" si="20"/>
        <v>0</v>
      </c>
    </row>
    <row r="395" spans="1:10" s="42" customFormat="1" ht="57.6" x14ac:dyDescent="0.3">
      <c r="A395" s="6">
        <v>343</v>
      </c>
      <c r="B395" s="16" t="s">
        <v>511</v>
      </c>
      <c r="C395" s="19" t="s">
        <v>512</v>
      </c>
      <c r="D395" s="18">
        <v>1</v>
      </c>
      <c r="E395" s="9">
        <v>2</v>
      </c>
      <c r="F395" s="1"/>
      <c r="G395" s="10">
        <f t="shared" si="18"/>
        <v>0</v>
      </c>
      <c r="H395" s="11">
        <v>0.23</v>
      </c>
      <c r="I395" s="10">
        <f t="shared" si="19"/>
        <v>0</v>
      </c>
      <c r="J395" s="10">
        <f t="shared" si="20"/>
        <v>0</v>
      </c>
    </row>
    <row r="396" spans="1:10" s="42" customFormat="1" ht="57.6" x14ac:dyDescent="0.3">
      <c r="A396" s="6">
        <v>344</v>
      </c>
      <c r="B396" s="16" t="s">
        <v>513</v>
      </c>
      <c r="C396" s="19" t="s">
        <v>512</v>
      </c>
      <c r="D396" s="18">
        <v>1</v>
      </c>
      <c r="E396" s="9">
        <v>2</v>
      </c>
      <c r="F396" s="1"/>
      <c r="G396" s="10">
        <f t="shared" si="18"/>
        <v>0</v>
      </c>
      <c r="H396" s="11">
        <v>0.23</v>
      </c>
      <c r="I396" s="10">
        <f t="shared" si="19"/>
        <v>0</v>
      </c>
      <c r="J396" s="10">
        <f t="shared" si="20"/>
        <v>0</v>
      </c>
    </row>
    <row r="397" spans="1:10" s="42" customFormat="1" ht="57.6" x14ac:dyDescent="0.3">
      <c r="A397" s="6">
        <v>345</v>
      </c>
      <c r="B397" s="16" t="s">
        <v>514</v>
      </c>
      <c r="C397" s="19" t="s">
        <v>515</v>
      </c>
      <c r="D397" s="18">
        <v>1</v>
      </c>
      <c r="E397" s="9">
        <v>2</v>
      </c>
      <c r="F397" s="1"/>
      <c r="G397" s="10">
        <f t="shared" si="18"/>
        <v>0</v>
      </c>
      <c r="H397" s="11">
        <v>0.23</v>
      </c>
      <c r="I397" s="10">
        <f t="shared" si="19"/>
        <v>0</v>
      </c>
      <c r="J397" s="10">
        <f t="shared" si="20"/>
        <v>0</v>
      </c>
    </row>
    <row r="398" spans="1:10" s="42" customFormat="1" ht="57.6" x14ac:dyDescent="0.3">
      <c r="A398" s="6">
        <v>346</v>
      </c>
      <c r="B398" s="16" t="s">
        <v>516</v>
      </c>
      <c r="C398" s="19" t="s">
        <v>517</v>
      </c>
      <c r="D398" s="18">
        <v>1</v>
      </c>
      <c r="E398" s="9">
        <v>2</v>
      </c>
      <c r="F398" s="1"/>
      <c r="G398" s="10">
        <f t="shared" si="18"/>
        <v>0</v>
      </c>
      <c r="H398" s="11">
        <v>0.23</v>
      </c>
      <c r="I398" s="10">
        <f t="shared" si="19"/>
        <v>0</v>
      </c>
      <c r="J398" s="10">
        <f t="shared" si="20"/>
        <v>0</v>
      </c>
    </row>
    <row r="399" spans="1:10" s="42" customFormat="1" ht="57.6" x14ac:dyDescent="0.3">
      <c r="A399" s="6">
        <v>347</v>
      </c>
      <c r="B399" s="16" t="s">
        <v>518</v>
      </c>
      <c r="C399" s="19" t="s">
        <v>519</v>
      </c>
      <c r="D399" s="18">
        <v>1</v>
      </c>
      <c r="E399" s="9">
        <v>2</v>
      </c>
      <c r="F399" s="1"/>
      <c r="G399" s="10">
        <f t="shared" si="18"/>
        <v>0</v>
      </c>
      <c r="H399" s="11">
        <v>0.23</v>
      </c>
      <c r="I399" s="10">
        <f t="shared" si="19"/>
        <v>0</v>
      </c>
      <c r="J399" s="10">
        <f t="shared" si="20"/>
        <v>0</v>
      </c>
    </row>
    <row r="400" spans="1:10" s="42" customFormat="1" x14ac:dyDescent="0.3">
      <c r="A400" s="6">
        <v>348</v>
      </c>
      <c r="B400" s="16" t="s">
        <v>520</v>
      </c>
      <c r="C400" s="19" t="s">
        <v>521</v>
      </c>
      <c r="D400" s="18">
        <v>4</v>
      </c>
      <c r="E400" s="9">
        <v>2</v>
      </c>
      <c r="F400" s="1"/>
      <c r="G400" s="10">
        <f t="shared" si="18"/>
        <v>0</v>
      </c>
      <c r="H400" s="11">
        <v>0.23</v>
      </c>
      <c r="I400" s="10">
        <f t="shared" si="19"/>
        <v>0</v>
      </c>
      <c r="J400" s="10">
        <f t="shared" si="20"/>
        <v>0</v>
      </c>
    </row>
    <row r="401" spans="1:10" s="42" customFormat="1" x14ac:dyDescent="0.3">
      <c r="A401" s="6">
        <v>349</v>
      </c>
      <c r="B401" s="16" t="s">
        <v>520</v>
      </c>
      <c r="C401" s="19" t="s">
        <v>522</v>
      </c>
      <c r="D401" s="18">
        <v>1</v>
      </c>
      <c r="E401" s="9">
        <v>2</v>
      </c>
      <c r="F401" s="1"/>
      <c r="G401" s="10">
        <f t="shared" si="18"/>
        <v>0</v>
      </c>
      <c r="H401" s="11">
        <v>0.23</v>
      </c>
      <c r="I401" s="10">
        <f t="shared" si="19"/>
        <v>0</v>
      </c>
      <c r="J401" s="10">
        <f t="shared" si="20"/>
        <v>0</v>
      </c>
    </row>
    <row r="402" spans="1:10" s="42" customFormat="1" x14ac:dyDescent="0.3">
      <c r="A402" s="6">
        <v>350</v>
      </c>
      <c r="B402" s="16" t="s">
        <v>520</v>
      </c>
      <c r="C402" s="19" t="s">
        <v>523</v>
      </c>
      <c r="D402" s="18">
        <v>3</v>
      </c>
      <c r="E402" s="9">
        <v>2</v>
      </c>
      <c r="F402" s="1"/>
      <c r="G402" s="10">
        <f t="shared" si="18"/>
        <v>0</v>
      </c>
      <c r="H402" s="11">
        <v>0.23</v>
      </c>
      <c r="I402" s="10">
        <f t="shared" si="19"/>
        <v>0</v>
      </c>
      <c r="J402" s="10">
        <f t="shared" si="20"/>
        <v>0</v>
      </c>
    </row>
    <row r="403" spans="1:10" s="42" customFormat="1" ht="28.8" x14ac:dyDescent="0.3">
      <c r="A403" s="6">
        <v>351</v>
      </c>
      <c r="B403" s="16" t="s">
        <v>524</v>
      </c>
      <c r="C403" s="19" t="s">
        <v>525</v>
      </c>
      <c r="D403" s="18">
        <v>4</v>
      </c>
      <c r="E403" s="9">
        <v>2</v>
      </c>
      <c r="F403" s="1"/>
      <c r="G403" s="10">
        <f t="shared" si="18"/>
        <v>0</v>
      </c>
      <c r="H403" s="11">
        <v>0.23</v>
      </c>
      <c r="I403" s="10">
        <f t="shared" si="19"/>
        <v>0</v>
      </c>
      <c r="J403" s="10">
        <f t="shared" si="20"/>
        <v>0</v>
      </c>
    </row>
    <row r="404" spans="1:10" s="42" customFormat="1" x14ac:dyDescent="0.3">
      <c r="A404" s="6">
        <v>352</v>
      </c>
      <c r="B404" s="16" t="s">
        <v>526</v>
      </c>
      <c r="C404" s="19" t="s">
        <v>527</v>
      </c>
      <c r="D404" s="18">
        <v>2</v>
      </c>
      <c r="E404" s="9">
        <v>2</v>
      </c>
      <c r="F404" s="1"/>
      <c r="G404" s="10">
        <f t="shared" si="18"/>
        <v>0</v>
      </c>
      <c r="H404" s="11">
        <v>0.23</v>
      </c>
      <c r="I404" s="10">
        <f t="shared" si="19"/>
        <v>0</v>
      </c>
      <c r="J404" s="10">
        <f t="shared" si="20"/>
        <v>0</v>
      </c>
    </row>
    <row r="405" spans="1:10" s="42" customFormat="1" ht="28.8" x14ac:dyDescent="0.3">
      <c r="A405" s="6">
        <v>353</v>
      </c>
      <c r="B405" s="16" t="s">
        <v>528</v>
      </c>
      <c r="C405" s="19" t="s">
        <v>529</v>
      </c>
      <c r="D405" s="18">
        <v>1</v>
      </c>
      <c r="E405" s="9">
        <v>2</v>
      </c>
      <c r="F405" s="1"/>
      <c r="G405" s="10">
        <f t="shared" si="18"/>
        <v>0</v>
      </c>
      <c r="H405" s="11">
        <v>0.23</v>
      </c>
      <c r="I405" s="10">
        <f t="shared" si="19"/>
        <v>0</v>
      </c>
      <c r="J405" s="10">
        <f t="shared" si="20"/>
        <v>0</v>
      </c>
    </row>
    <row r="406" spans="1:10" s="42" customFormat="1" ht="28.8" x14ac:dyDescent="0.3">
      <c r="A406" s="6">
        <v>354</v>
      </c>
      <c r="B406" s="16" t="s">
        <v>528</v>
      </c>
      <c r="C406" s="19" t="s">
        <v>530</v>
      </c>
      <c r="D406" s="18">
        <v>1</v>
      </c>
      <c r="E406" s="9">
        <v>2</v>
      </c>
      <c r="F406" s="1"/>
      <c r="G406" s="10">
        <f t="shared" si="18"/>
        <v>0</v>
      </c>
      <c r="H406" s="11">
        <v>0.23</v>
      </c>
      <c r="I406" s="10">
        <f t="shared" si="19"/>
        <v>0</v>
      </c>
      <c r="J406" s="10">
        <f t="shared" si="20"/>
        <v>0</v>
      </c>
    </row>
    <row r="407" spans="1:10" s="42" customFormat="1" x14ac:dyDescent="0.3">
      <c r="A407" s="6">
        <v>355</v>
      </c>
      <c r="B407" s="16" t="s">
        <v>531</v>
      </c>
      <c r="C407" s="19" t="s">
        <v>532</v>
      </c>
      <c r="D407" s="18">
        <v>1</v>
      </c>
      <c r="E407" s="9">
        <v>2</v>
      </c>
      <c r="F407" s="1"/>
      <c r="G407" s="10">
        <f t="shared" si="18"/>
        <v>0</v>
      </c>
      <c r="H407" s="11">
        <v>0.23</v>
      </c>
      <c r="I407" s="10">
        <f t="shared" si="19"/>
        <v>0</v>
      </c>
      <c r="J407" s="10">
        <f t="shared" si="20"/>
        <v>0</v>
      </c>
    </row>
    <row r="408" spans="1:10" s="42" customFormat="1" x14ac:dyDescent="0.3">
      <c r="A408" s="6">
        <v>356</v>
      </c>
      <c r="B408" s="16" t="s">
        <v>531</v>
      </c>
      <c r="C408" s="19" t="s">
        <v>533</v>
      </c>
      <c r="D408" s="18">
        <v>1</v>
      </c>
      <c r="E408" s="9">
        <v>2</v>
      </c>
      <c r="F408" s="1"/>
      <c r="G408" s="10">
        <f t="shared" si="18"/>
        <v>0</v>
      </c>
      <c r="H408" s="11">
        <v>0.23</v>
      </c>
      <c r="I408" s="10">
        <f t="shared" si="19"/>
        <v>0</v>
      </c>
      <c r="J408" s="10">
        <f t="shared" si="20"/>
        <v>0</v>
      </c>
    </row>
    <row r="409" spans="1:10" s="42" customFormat="1" x14ac:dyDescent="0.3">
      <c r="A409" s="6">
        <v>357</v>
      </c>
      <c r="B409" s="16" t="s">
        <v>534</v>
      </c>
      <c r="C409" s="19"/>
      <c r="D409" s="18">
        <v>23</v>
      </c>
      <c r="E409" s="9">
        <v>2</v>
      </c>
      <c r="F409" s="1"/>
      <c r="G409" s="10">
        <f t="shared" si="18"/>
        <v>0</v>
      </c>
      <c r="H409" s="11">
        <v>0.23</v>
      </c>
      <c r="I409" s="10">
        <f t="shared" si="19"/>
        <v>0</v>
      </c>
      <c r="J409" s="10">
        <f t="shared" si="20"/>
        <v>0</v>
      </c>
    </row>
    <row r="410" spans="1:10" s="42" customFormat="1" x14ac:dyDescent="0.3">
      <c r="A410" s="6">
        <v>358</v>
      </c>
      <c r="B410" s="16" t="s">
        <v>535</v>
      </c>
      <c r="C410" s="19"/>
      <c r="D410" s="18">
        <v>301</v>
      </c>
      <c r="E410" s="9">
        <v>2</v>
      </c>
      <c r="F410" s="1"/>
      <c r="G410" s="10">
        <f t="shared" si="18"/>
        <v>0</v>
      </c>
      <c r="H410" s="11">
        <v>0.23</v>
      </c>
      <c r="I410" s="10">
        <f t="shared" si="19"/>
        <v>0</v>
      </c>
      <c r="J410" s="10">
        <f t="shared" si="20"/>
        <v>0</v>
      </c>
    </row>
    <row r="411" spans="1:10" s="42" customFormat="1" x14ac:dyDescent="0.3">
      <c r="A411" s="6">
        <v>359</v>
      </c>
      <c r="B411" s="16" t="s">
        <v>536</v>
      </c>
      <c r="C411" s="19"/>
      <c r="D411" s="18">
        <v>10</v>
      </c>
      <c r="E411" s="9">
        <v>2</v>
      </c>
      <c r="F411" s="1"/>
      <c r="G411" s="10">
        <f t="shared" si="18"/>
        <v>0</v>
      </c>
      <c r="H411" s="11">
        <v>0.23</v>
      </c>
      <c r="I411" s="10">
        <f t="shared" si="19"/>
        <v>0</v>
      </c>
      <c r="J411" s="10">
        <f t="shared" si="20"/>
        <v>0</v>
      </c>
    </row>
    <row r="412" spans="1:10" s="42" customFormat="1" x14ac:dyDescent="0.3">
      <c r="A412" s="6">
        <v>360</v>
      </c>
      <c r="B412" s="16" t="s">
        <v>537</v>
      </c>
      <c r="C412" s="19"/>
      <c r="D412" s="18">
        <v>25</v>
      </c>
      <c r="E412" s="9">
        <v>2</v>
      </c>
      <c r="F412" s="1"/>
      <c r="G412" s="10">
        <f t="shared" si="18"/>
        <v>0</v>
      </c>
      <c r="H412" s="11">
        <v>0.23</v>
      </c>
      <c r="I412" s="10">
        <f t="shared" si="19"/>
        <v>0</v>
      </c>
      <c r="J412" s="10">
        <f t="shared" si="20"/>
        <v>0</v>
      </c>
    </row>
    <row r="413" spans="1:10" s="42" customFormat="1" ht="28.8" x14ac:dyDescent="0.3">
      <c r="A413" s="6">
        <v>361</v>
      </c>
      <c r="B413" s="16" t="s">
        <v>538</v>
      </c>
      <c r="C413" s="19" t="s">
        <v>539</v>
      </c>
      <c r="D413" s="18">
        <v>1822</v>
      </c>
      <c r="E413" s="9">
        <v>2</v>
      </c>
      <c r="F413" s="1"/>
      <c r="G413" s="10">
        <f t="shared" si="18"/>
        <v>0</v>
      </c>
      <c r="H413" s="11">
        <v>0.23</v>
      </c>
      <c r="I413" s="10">
        <f t="shared" si="19"/>
        <v>0</v>
      </c>
      <c r="J413" s="10">
        <f t="shared" si="20"/>
        <v>0</v>
      </c>
    </row>
    <row r="414" spans="1:10" s="42" customFormat="1" x14ac:dyDescent="0.3">
      <c r="A414" s="73" t="s">
        <v>7</v>
      </c>
      <c r="B414" s="73"/>
      <c r="C414" s="73"/>
      <c r="D414" s="73"/>
      <c r="E414" s="73"/>
      <c r="F414" s="73"/>
      <c r="G414" s="23">
        <f>SUM(G385:G413,G381:G383,G360:G379,G351:G357,G348:G349,G341:G346,G332:G338,G329:G330,G322:G327,G309:G319,G307,G287:G305,G266:G284,G264,G261,G241:G259,G238,G223:G236,G211:G220,G80:G209,G75:G77,G67:G72,G64,G59:G61,G55:G57,G51:G52,G46:G48,G43:G44,G40,G19:G38,G7:G16)</f>
        <v>0</v>
      </c>
      <c r="H414" s="24" t="s">
        <v>96</v>
      </c>
      <c r="I414" s="23">
        <f t="shared" ref="I414:J414" si="21">SUM(I385:I413,I381:I383,I360:I379,I351:I357,I348:I349,I341:I346,I332:I338,I329:I330,I322:I327,I309:I319,I307,I287:I305,I266:I284,I264,I261,I241:I259,I238,I223:I236,I211:I220,I80:I209,I75:I77,I67:I72,I64,I59:I61,I55:I57,I51:I52,I46:I48,I43:I44,I40,I19:I38,I7:I16)</f>
        <v>0</v>
      </c>
      <c r="J414" s="23">
        <f t="shared" si="21"/>
        <v>0</v>
      </c>
    </row>
    <row r="415" spans="1:10" s="42" customFormat="1" ht="19.95" customHeight="1" x14ac:dyDescent="0.3">
      <c r="A415" s="75" t="s">
        <v>540</v>
      </c>
      <c r="B415" s="75"/>
      <c r="C415" s="75"/>
      <c r="D415" s="75"/>
      <c r="E415" s="75"/>
      <c r="F415" s="75"/>
      <c r="G415" s="75"/>
      <c r="H415" s="75"/>
      <c r="I415" s="75"/>
      <c r="J415" s="75"/>
    </row>
    <row r="416" spans="1:10" s="42" customFormat="1" x14ac:dyDescent="0.3">
      <c r="A416" s="71" t="s">
        <v>541</v>
      </c>
      <c r="B416" s="71"/>
      <c r="C416" s="71"/>
      <c r="D416" s="71"/>
      <c r="E416" s="71"/>
      <c r="F416" s="71"/>
      <c r="G416" s="71"/>
      <c r="H416" s="71"/>
      <c r="I416" s="71"/>
      <c r="J416" s="71"/>
    </row>
    <row r="417" spans="1:10" s="42" customFormat="1" x14ac:dyDescent="0.3">
      <c r="A417" s="72" t="s">
        <v>11</v>
      </c>
      <c r="B417" s="72"/>
      <c r="C417" s="72"/>
      <c r="D417" s="72"/>
      <c r="E417" s="72"/>
      <c r="F417" s="72"/>
      <c r="G417" s="72"/>
      <c r="H417" s="72"/>
      <c r="I417" s="72"/>
      <c r="J417" s="72"/>
    </row>
    <row r="418" spans="1:10" s="42" customFormat="1" x14ac:dyDescent="0.3">
      <c r="A418" s="13">
        <v>362</v>
      </c>
      <c r="B418" s="16" t="s">
        <v>542</v>
      </c>
      <c r="C418" s="12" t="s">
        <v>543</v>
      </c>
      <c r="D418" s="17">
        <v>1</v>
      </c>
      <c r="E418" s="9">
        <v>2</v>
      </c>
      <c r="F418" s="1"/>
      <c r="G418" s="10">
        <f t="shared" si="18"/>
        <v>0</v>
      </c>
      <c r="H418" s="11">
        <v>0.23</v>
      </c>
      <c r="I418" s="10">
        <f t="shared" si="19"/>
        <v>0</v>
      </c>
      <c r="J418" s="10">
        <f t="shared" si="20"/>
        <v>0</v>
      </c>
    </row>
    <row r="419" spans="1:10" s="42" customFormat="1" x14ac:dyDescent="0.3">
      <c r="A419" s="73" t="s">
        <v>7</v>
      </c>
      <c r="B419" s="73"/>
      <c r="C419" s="73"/>
      <c r="D419" s="73"/>
      <c r="E419" s="73"/>
      <c r="F419" s="73"/>
      <c r="G419" s="23">
        <f>G418</f>
        <v>0</v>
      </c>
      <c r="H419" s="24" t="s">
        <v>96</v>
      </c>
      <c r="I419" s="23">
        <f t="shared" ref="I419:J419" si="22">I418</f>
        <v>0</v>
      </c>
      <c r="J419" s="23">
        <f t="shared" si="22"/>
        <v>0</v>
      </c>
    </row>
    <row r="420" spans="1:10" s="42" customFormat="1" ht="19.95" customHeight="1" x14ac:dyDescent="0.3">
      <c r="A420" s="75" t="s">
        <v>556</v>
      </c>
      <c r="B420" s="75"/>
      <c r="C420" s="75"/>
      <c r="D420" s="75"/>
      <c r="E420" s="75"/>
      <c r="F420" s="75"/>
      <c r="G420" s="75"/>
      <c r="H420" s="75"/>
      <c r="I420" s="75"/>
      <c r="J420" s="75"/>
    </row>
    <row r="421" spans="1:10" s="42" customFormat="1" x14ac:dyDescent="0.3">
      <c r="A421" s="71" t="s">
        <v>557</v>
      </c>
      <c r="B421" s="71"/>
      <c r="C421" s="71"/>
      <c r="D421" s="71"/>
      <c r="E421" s="71"/>
      <c r="F421" s="71"/>
      <c r="G421" s="71"/>
      <c r="H421" s="71"/>
      <c r="I421" s="71"/>
      <c r="J421" s="71"/>
    </row>
    <row r="422" spans="1:10" s="42" customFormat="1" x14ac:dyDescent="0.3">
      <c r="A422" s="72" t="s">
        <v>11</v>
      </c>
      <c r="B422" s="72"/>
      <c r="C422" s="72"/>
      <c r="D422" s="72"/>
      <c r="E422" s="72"/>
      <c r="F422" s="72"/>
      <c r="G422" s="72"/>
      <c r="H422" s="72"/>
      <c r="I422" s="72"/>
      <c r="J422" s="72"/>
    </row>
    <row r="423" spans="1:10" s="42" customFormat="1" x14ac:dyDescent="0.3">
      <c r="A423" s="13">
        <v>363</v>
      </c>
      <c r="B423" s="19" t="s">
        <v>544</v>
      </c>
      <c r="C423" s="12" t="s">
        <v>545</v>
      </c>
      <c r="D423" s="17">
        <v>1</v>
      </c>
      <c r="E423" s="9">
        <v>2</v>
      </c>
      <c r="F423" s="1"/>
      <c r="G423" s="10">
        <f t="shared" si="18"/>
        <v>0</v>
      </c>
      <c r="H423" s="11">
        <v>0.23</v>
      </c>
      <c r="I423" s="10">
        <f t="shared" si="19"/>
        <v>0</v>
      </c>
      <c r="J423" s="10">
        <f t="shared" si="20"/>
        <v>0</v>
      </c>
    </row>
    <row r="424" spans="1:10" s="42" customFormat="1" x14ac:dyDescent="0.3">
      <c r="A424" s="73" t="s">
        <v>7</v>
      </c>
      <c r="B424" s="73"/>
      <c r="C424" s="73"/>
      <c r="D424" s="73"/>
      <c r="E424" s="73"/>
      <c r="F424" s="73"/>
      <c r="G424" s="23">
        <f>G423</f>
        <v>0</v>
      </c>
      <c r="H424" s="24" t="s">
        <v>96</v>
      </c>
      <c r="I424" s="23">
        <f t="shared" ref="I424:J424" si="23">I423</f>
        <v>0</v>
      </c>
      <c r="J424" s="23">
        <f t="shared" si="23"/>
        <v>0</v>
      </c>
    </row>
    <row r="425" spans="1:10" s="42" customFormat="1" ht="19.95" customHeight="1" x14ac:dyDescent="0.3">
      <c r="A425" s="75" t="s">
        <v>546</v>
      </c>
      <c r="B425" s="75"/>
      <c r="C425" s="75"/>
      <c r="D425" s="75"/>
      <c r="E425" s="75"/>
      <c r="F425" s="75"/>
      <c r="G425" s="75"/>
      <c r="H425" s="75"/>
      <c r="I425" s="75"/>
      <c r="J425" s="75"/>
    </row>
    <row r="426" spans="1:10" s="42" customFormat="1" x14ac:dyDescent="0.3">
      <c r="A426" s="71" t="s">
        <v>547</v>
      </c>
      <c r="B426" s="71"/>
      <c r="C426" s="71"/>
      <c r="D426" s="71"/>
      <c r="E426" s="71"/>
      <c r="F426" s="71"/>
      <c r="G426" s="71"/>
      <c r="H426" s="71"/>
      <c r="I426" s="71"/>
      <c r="J426" s="71"/>
    </row>
    <row r="427" spans="1:10" s="42" customFormat="1" x14ac:dyDescent="0.3">
      <c r="A427" s="72" t="s">
        <v>11</v>
      </c>
      <c r="B427" s="72"/>
      <c r="C427" s="72"/>
      <c r="D427" s="72"/>
      <c r="E427" s="72"/>
      <c r="F427" s="72"/>
      <c r="G427" s="72"/>
      <c r="H427" s="72"/>
      <c r="I427" s="72"/>
      <c r="J427" s="72"/>
    </row>
    <row r="428" spans="1:10" s="42" customFormat="1" x14ac:dyDescent="0.3">
      <c r="A428" s="6">
        <v>364</v>
      </c>
      <c r="B428" s="7" t="s">
        <v>548</v>
      </c>
      <c r="C428" s="12" t="s">
        <v>549</v>
      </c>
      <c r="D428" s="13">
        <v>1</v>
      </c>
      <c r="E428" s="9">
        <v>2</v>
      </c>
      <c r="F428" s="1"/>
      <c r="G428" s="10">
        <f t="shared" si="18"/>
        <v>0</v>
      </c>
      <c r="H428" s="11">
        <v>0.23</v>
      </c>
      <c r="I428" s="10">
        <f t="shared" si="19"/>
        <v>0</v>
      </c>
      <c r="J428" s="10">
        <f t="shared" si="20"/>
        <v>0</v>
      </c>
    </row>
    <row r="429" spans="1:10" s="42" customFormat="1" x14ac:dyDescent="0.3">
      <c r="A429" s="73" t="s">
        <v>7</v>
      </c>
      <c r="B429" s="73"/>
      <c r="C429" s="73"/>
      <c r="D429" s="73"/>
      <c r="E429" s="73"/>
      <c r="F429" s="73"/>
      <c r="G429" s="23">
        <f>G428</f>
        <v>0</v>
      </c>
      <c r="H429" s="24" t="s">
        <v>96</v>
      </c>
      <c r="I429" s="23">
        <f t="shared" ref="I429:J429" si="24">I428</f>
        <v>0</v>
      </c>
      <c r="J429" s="23">
        <f t="shared" si="24"/>
        <v>0</v>
      </c>
    </row>
    <row r="430" spans="1:10" s="42" customFormat="1" ht="19.95" customHeight="1" x14ac:dyDescent="0.3">
      <c r="A430" s="75" t="s">
        <v>550</v>
      </c>
      <c r="B430" s="75"/>
      <c r="C430" s="75"/>
      <c r="D430" s="75"/>
      <c r="E430" s="75"/>
      <c r="F430" s="75"/>
      <c r="G430" s="75"/>
      <c r="H430" s="75"/>
      <c r="I430" s="75"/>
      <c r="J430" s="75"/>
    </row>
    <row r="431" spans="1:10" s="42" customFormat="1" x14ac:dyDescent="0.3">
      <c r="A431" s="71" t="s">
        <v>551</v>
      </c>
      <c r="B431" s="71"/>
      <c r="C431" s="71"/>
      <c r="D431" s="71"/>
      <c r="E431" s="71"/>
      <c r="F431" s="71"/>
      <c r="G431" s="71"/>
      <c r="H431" s="71"/>
      <c r="I431" s="71"/>
      <c r="J431" s="71"/>
    </row>
    <row r="432" spans="1:10" s="42" customFormat="1" x14ac:dyDescent="0.3">
      <c r="A432" s="72" t="s">
        <v>11</v>
      </c>
      <c r="B432" s="72"/>
      <c r="C432" s="72"/>
      <c r="D432" s="72"/>
      <c r="E432" s="72"/>
      <c r="F432" s="72"/>
      <c r="G432" s="72"/>
      <c r="H432" s="72"/>
      <c r="I432" s="72"/>
      <c r="J432" s="72"/>
    </row>
    <row r="433" spans="1:10" s="42" customFormat="1" x14ac:dyDescent="0.3">
      <c r="A433" s="6">
        <v>365</v>
      </c>
      <c r="B433" s="8" t="s">
        <v>552</v>
      </c>
      <c r="C433" s="8" t="s">
        <v>553</v>
      </c>
      <c r="D433" s="6">
        <v>1</v>
      </c>
      <c r="E433" s="9">
        <v>2</v>
      </c>
      <c r="F433" s="1"/>
      <c r="G433" s="10">
        <f t="shared" si="18"/>
        <v>0</v>
      </c>
      <c r="H433" s="11">
        <v>0.23</v>
      </c>
      <c r="I433" s="10">
        <f t="shared" si="19"/>
        <v>0</v>
      </c>
      <c r="J433" s="10">
        <f t="shared" si="20"/>
        <v>0</v>
      </c>
    </row>
    <row r="434" spans="1:10" s="42" customFormat="1" x14ac:dyDescent="0.3">
      <c r="A434" s="6">
        <v>366</v>
      </c>
      <c r="B434" s="7" t="s">
        <v>552</v>
      </c>
      <c r="C434" s="12" t="s">
        <v>554</v>
      </c>
      <c r="D434" s="13">
        <v>1</v>
      </c>
      <c r="E434" s="9">
        <v>2</v>
      </c>
      <c r="F434" s="1"/>
      <c r="G434" s="10">
        <f t="shared" si="18"/>
        <v>0</v>
      </c>
      <c r="H434" s="11">
        <v>0.23</v>
      </c>
      <c r="I434" s="10">
        <f t="shared" si="19"/>
        <v>0</v>
      </c>
      <c r="J434" s="10">
        <f t="shared" si="20"/>
        <v>0</v>
      </c>
    </row>
    <row r="435" spans="1:10" s="42" customFormat="1" x14ac:dyDescent="0.3">
      <c r="A435" s="73" t="s">
        <v>7</v>
      </c>
      <c r="B435" s="73"/>
      <c r="C435" s="73"/>
      <c r="D435" s="73"/>
      <c r="E435" s="73"/>
      <c r="F435" s="73"/>
      <c r="G435" s="23">
        <f>SUM(G433:G434)</f>
        <v>0</v>
      </c>
      <c r="H435" s="24" t="s">
        <v>96</v>
      </c>
      <c r="I435" s="23">
        <f t="shared" ref="I435:J435" si="25">SUM(I433:I434)</f>
        <v>0</v>
      </c>
      <c r="J435" s="23">
        <f t="shared" si="25"/>
        <v>0</v>
      </c>
    </row>
    <row r="436" spans="1:10" s="27" customFormat="1" ht="28.05" customHeight="1" x14ac:dyDescent="0.3">
      <c r="A436" s="74" t="s">
        <v>558</v>
      </c>
      <c r="B436" s="74"/>
      <c r="C436" s="74"/>
      <c r="D436" s="74"/>
      <c r="E436" s="74"/>
      <c r="F436" s="74"/>
      <c r="G436" s="57">
        <f>G414+G419+G424+G429+G435</f>
        <v>0</v>
      </c>
      <c r="H436" s="58" t="s">
        <v>96</v>
      </c>
      <c r="I436" s="57">
        <f t="shared" ref="I436:J436" si="26">I414+I419+I424+I429+I435</f>
        <v>0</v>
      </c>
      <c r="J436" s="57">
        <f t="shared" si="26"/>
        <v>0</v>
      </c>
    </row>
    <row r="437" spans="1:10" s="28" customFormat="1" x14ac:dyDescent="0.3">
      <c r="A437" s="65"/>
      <c r="B437" s="66"/>
      <c r="C437" s="66"/>
      <c r="D437" s="65"/>
      <c r="E437" s="65"/>
      <c r="F437" s="65"/>
      <c r="G437" s="67"/>
      <c r="H437" s="68"/>
      <c r="I437" s="67"/>
      <c r="J437" s="67"/>
    </row>
    <row r="438" spans="1:10" s="52" customFormat="1" ht="31.95" customHeight="1" x14ac:dyDescent="0.3">
      <c r="A438" s="77" t="s">
        <v>560</v>
      </c>
      <c r="B438" s="77"/>
      <c r="C438" s="77"/>
      <c r="D438" s="77"/>
      <c r="E438" s="77"/>
      <c r="F438" s="77"/>
      <c r="G438" s="77"/>
      <c r="H438" s="77"/>
      <c r="I438" s="77"/>
      <c r="J438" s="77"/>
    </row>
    <row r="439" spans="1:10" s="42" customFormat="1" ht="19.95" customHeight="1" x14ac:dyDescent="0.3">
      <c r="A439" s="75" t="s">
        <v>561</v>
      </c>
      <c r="B439" s="75"/>
      <c r="C439" s="75"/>
      <c r="D439" s="75"/>
      <c r="E439" s="75"/>
      <c r="F439" s="75"/>
      <c r="G439" s="75"/>
      <c r="H439" s="75"/>
      <c r="I439" s="75"/>
      <c r="J439" s="75"/>
    </row>
    <row r="440" spans="1:10" s="28" customFormat="1" x14ac:dyDescent="0.3">
      <c r="A440" s="71" t="s">
        <v>70</v>
      </c>
      <c r="B440" s="71"/>
      <c r="C440" s="71"/>
      <c r="D440" s="71"/>
      <c r="E440" s="71"/>
      <c r="F440" s="71"/>
      <c r="G440" s="71"/>
      <c r="H440" s="71"/>
      <c r="I440" s="71"/>
      <c r="J440" s="71"/>
    </row>
    <row r="441" spans="1:10" s="28" customFormat="1" x14ac:dyDescent="0.3">
      <c r="A441" s="72" t="s">
        <v>11</v>
      </c>
      <c r="B441" s="72"/>
      <c r="C441" s="72"/>
      <c r="D441" s="72"/>
      <c r="E441" s="72"/>
      <c r="F441" s="72"/>
      <c r="G441" s="72"/>
      <c r="H441" s="72"/>
      <c r="I441" s="72"/>
      <c r="J441" s="72"/>
    </row>
    <row r="442" spans="1:10" s="28" customFormat="1" ht="28.8" x14ac:dyDescent="0.3">
      <c r="A442" s="13" t="s">
        <v>3</v>
      </c>
      <c r="B442" s="29" t="s">
        <v>562</v>
      </c>
      <c r="C442" s="29" t="s">
        <v>563</v>
      </c>
      <c r="D442" s="30">
        <v>4</v>
      </c>
      <c r="E442" s="9">
        <v>3</v>
      </c>
      <c r="F442" s="2"/>
      <c r="G442" s="31">
        <f>D442*E442*F442</f>
        <v>0</v>
      </c>
      <c r="H442" s="32">
        <v>0.23</v>
      </c>
      <c r="I442" s="31">
        <f>G442*H442</f>
        <v>0</v>
      </c>
      <c r="J442" s="31">
        <f>G442+I442</f>
        <v>0</v>
      </c>
    </row>
    <row r="443" spans="1:10" s="28" customFormat="1" x14ac:dyDescent="0.3">
      <c r="A443" s="13" t="s">
        <v>4</v>
      </c>
      <c r="B443" s="29" t="s">
        <v>564</v>
      </c>
      <c r="C443" s="29" t="s">
        <v>565</v>
      </c>
      <c r="D443" s="30">
        <v>1</v>
      </c>
      <c r="E443" s="9">
        <v>3</v>
      </c>
      <c r="F443" s="2"/>
      <c r="G443" s="31">
        <f t="shared" ref="G443:G506" si="27">D443*E443*F443</f>
        <v>0</v>
      </c>
      <c r="H443" s="32">
        <v>0.23</v>
      </c>
      <c r="I443" s="31">
        <f t="shared" ref="I443:I506" si="28">G443*H443</f>
        <v>0</v>
      </c>
      <c r="J443" s="31">
        <f t="shared" ref="J443:J506" si="29">G443+I443</f>
        <v>0</v>
      </c>
    </row>
    <row r="444" spans="1:10" s="28" customFormat="1" x14ac:dyDescent="0.3">
      <c r="A444" s="13" t="s">
        <v>5</v>
      </c>
      <c r="B444" s="29" t="s">
        <v>566</v>
      </c>
      <c r="C444" s="29"/>
      <c r="D444" s="30">
        <v>2</v>
      </c>
      <c r="E444" s="9">
        <v>3</v>
      </c>
      <c r="F444" s="2"/>
      <c r="G444" s="31">
        <f t="shared" si="27"/>
        <v>0</v>
      </c>
      <c r="H444" s="32">
        <v>0.23</v>
      </c>
      <c r="I444" s="31">
        <f t="shared" si="28"/>
        <v>0</v>
      </c>
      <c r="J444" s="31">
        <f t="shared" si="29"/>
        <v>0</v>
      </c>
    </row>
    <row r="445" spans="1:10" s="28" customFormat="1" x14ac:dyDescent="0.3">
      <c r="A445" s="13" t="s">
        <v>6</v>
      </c>
      <c r="B445" s="12" t="s">
        <v>567</v>
      </c>
      <c r="C445" s="29"/>
      <c r="D445" s="30">
        <v>2</v>
      </c>
      <c r="E445" s="9">
        <v>3</v>
      </c>
      <c r="F445" s="2"/>
      <c r="G445" s="31">
        <f t="shared" si="27"/>
        <v>0</v>
      </c>
      <c r="H445" s="32">
        <v>0.23</v>
      </c>
      <c r="I445" s="31">
        <f t="shared" si="28"/>
        <v>0</v>
      </c>
      <c r="J445" s="31">
        <f t="shared" si="29"/>
        <v>0</v>
      </c>
    </row>
    <row r="446" spans="1:10" s="28" customFormat="1" x14ac:dyDescent="0.3">
      <c r="A446" s="71" t="s">
        <v>568</v>
      </c>
      <c r="B446" s="71"/>
      <c r="C446" s="71"/>
      <c r="D446" s="71"/>
      <c r="E446" s="71"/>
      <c r="F446" s="71"/>
      <c r="G446" s="71"/>
      <c r="H446" s="71"/>
      <c r="I446" s="71"/>
      <c r="J446" s="71"/>
    </row>
    <row r="447" spans="1:10" s="28" customFormat="1" x14ac:dyDescent="0.3">
      <c r="A447" s="72" t="s">
        <v>11</v>
      </c>
      <c r="B447" s="72"/>
      <c r="C447" s="72"/>
      <c r="D447" s="72"/>
      <c r="E447" s="72"/>
      <c r="F447" s="72"/>
      <c r="G447" s="72"/>
      <c r="H447" s="72"/>
      <c r="I447" s="72"/>
      <c r="J447" s="72"/>
    </row>
    <row r="448" spans="1:10" s="28" customFormat="1" ht="28.8" x14ac:dyDescent="0.3">
      <c r="A448" s="13">
        <v>5</v>
      </c>
      <c r="B448" s="33" t="s">
        <v>569</v>
      </c>
      <c r="C448" s="29" t="s">
        <v>570</v>
      </c>
      <c r="D448" s="30">
        <v>1</v>
      </c>
      <c r="E448" s="9">
        <v>3</v>
      </c>
      <c r="F448" s="2"/>
      <c r="G448" s="31">
        <f t="shared" si="27"/>
        <v>0</v>
      </c>
      <c r="H448" s="32">
        <v>0.23</v>
      </c>
      <c r="I448" s="31">
        <f t="shared" si="28"/>
        <v>0</v>
      </c>
      <c r="J448" s="31">
        <f t="shared" si="29"/>
        <v>0</v>
      </c>
    </row>
    <row r="449" spans="1:10" s="28" customFormat="1" ht="28.8" x14ac:dyDescent="0.3">
      <c r="A449" s="13">
        <v>6</v>
      </c>
      <c r="B449" s="33" t="s">
        <v>571</v>
      </c>
      <c r="C449" s="29" t="s">
        <v>572</v>
      </c>
      <c r="D449" s="30">
        <v>1</v>
      </c>
      <c r="E449" s="9">
        <v>3</v>
      </c>
      <c r="F449" s="2"/>
      <c r="G449" s="31">
        <f t="shared" si="27"/>
        <v>0</v>
      </c>
      <c r="H449" s="32">
        <v>0.23</v>
      </c>
      <c r="I449" s="31">
        <f t="shared" si="28"/>
        <v>0</v>
      </c>
      <c r="J449" s="31">
        <f t="shared" si="29"/>
        <v>0</v>
      </c>
    </row>
    <row r="450" spans="1:10" s="28" customFormat="1" x14ac:dyDescent="0.3">
      <c r="A450" s="72" t="s">
        <v>55</v>
      </c>
      <c r="B450" s="72"/>
      <c r="C450" s="72"/>
      <c r="D450" s="72"/>
      <c r="E450" s="72"/>
      <c r="F450" s="72"/>
      <c r="G450" s="72"/>
      <c r="H450" s="72"/>
      <c r="I450" s="72"/>
      <c r="J450" s="72"/>
    </row>
    <row r="451" spans="1:10" s="28" customFormat="1" x14ac:dyDescent="0.3">
      <c r="A451" s="13">
        <v>7</v>
      </c>
      <c r="B451" s="29" t="s">
        <v>573</v>
      </c>
      <c r="C451" s="29" t="s">
        <v>574</v>
      </c>
      <c r="D451" s="30">
        <v>1</v>
      </c>
      <c r="E451" s="9">
        <v>3</v>
      </c>
      <c r="F451" s="2"/>
      <c r="G451" s="31">
        <f t="shared" si="27"/>
        <v>0</v>
      </c>
      <c r="H451" s="32">
        <v>0.23</v>
      </c>
      <c r="I451" s="31">
        <f t="shared" si="28"/>
        <v>0</v>
      </c>
      <c r="J451" s="31">
        <f t="shared" si="29"/>
        <v>0</v>
      </c>
    </row>
    <row r="452" spans="1:10" s="28" customFormat="1" x14ac:dyDescent="0.3">
      <c r="A452" s="13">
        <v>8</v>
      </c>
      <c r="B452" s="29" t="s">
        <v>573</v>
      </c>
      <c r="C452" s="29" t="s">
        <v>575</v>
      </c>
      <c r="D452" s="30">
        <v>1</v>
      </c>
      <c r="E452" s="9">
        <v>3</v>
      </c>
      <c r="F452" s="2"/>
      <c r="G452" s="31">
        <f t="shared" si="27"/>
        <v>0</v>
      </c>
      <c r="H452" s="32">
        <v>0.23</v>
      </c>
      <c r="I452" s="31">
        <f t="shared" si="28"/>
        <v>0</v>
      </c>
      <c r="J452" s="31">
        <f t="shared" si="29"/>
        <v>0</v>
      </c>
    </row>
    <row r="453" spans="1:10" s="28" customFormat="1" x14ac:dyDescent="0.3">
      <c r="A453" s="13">
        <v>9</v>
      </c>
      <c r="B453" s="29" t="s">
        <v>573</v>
      </c>
      <c r="C453" s="29" t="s">
        <v>576</v>
      </c>
      <c r="D453" s="30">
        <v>1</v>
      </c>
      <c r="E453" s="9">
        <v>3</v>
      </c>
      <c r="F453" s="2"/>
      <c r="G453" s="31">
        <f t="shared" si="27"/>
        <v>0</v>
      </c>
      <c r="H453" s="32">
        <v>0.23</v>
      </c>
      <c r="I453" s="31">
        <f t="shared" si="28"/>
        <v>0</v>
      </c>
      <c r="J453" s="31">
        <f t="shared" si="29"/>
        <v>0</v>
      </c>
    </row>
    <row r="454" spans="1:10" s="28" customFormat="1" x14ac:dyDescent="0.3">
      <c r="A454" s="71" t="s">
        <v>577</v>
      </c>
      <c r="B454" s="71"/>
      <c r="C454" s="71"/>
      <c r="D454" s="71"/>
      <c r="E454" s="71"/>
      <c r="F454" s="71"/>
      <c r="G454" s="71"/>
      <c r="H454" s="71"/>
      <c r="I454" s="71"/>
      <c r="J454" s="71"/>
    </row>
    <row r="455" spans="1:10" s="28" customFormat="1" x14ac:dyDescent="0.3">
      <c r="A455" s="72" t="s">
        <v>11</v>
      </c>
      <c r="B455" s="72"/>
      <c r="C455" s="72"/>
      <c r="D455" s="72"/>
      <c r="E455" s="72"/>
      <c r="F455" s="72"/>
      <c r="G455" s="72"/>
      <c r="H455" s="72"/>
      <c r="I455" s="72"/>
      <c r="J455" s="72"/>
    </row>
    <row r="456" spans="1:10" s="28" customFormat="1" x14ac:dyDescent="0.3">
      <c r="A456" s="13">
        <v>10</v>
      </c>
      <c r="B456" s="8" t="s">
        <v>578</v>
      </c>
      <c r="C456" s="8" t="s">
        <v>579</v>
      </c>
      <c r="D456" s="9">
        <v>1</v>
      </c>
      <c r="E456" s="9">
        <v>3</v>
      </c>
      <c r="F456" s="2"/>
      <c r="G456" s="31">
        <f t="shared" si="27"/>
        <v>0</v>
      </c>
      <c r="H456" s="32">
        <v>0.23</v>
      </c>
      <c r="I456" s="31">
        <f t="shared" si="28"/>
        <v>0</v>
      </c>
      <c r="J456" s="31">
        <f t="shared" si="29"/>
        <v>0</v>
      </c>
    </row>
    <row r="457" spans="1:10" s="28" customFormat="1" x14ac:dyDescent="0.3">
      <c r="A457" s="13">
        <v>11</v>
      </c>
      <c r="B457" s="8" t="s">
        <v>578</v>
      </c>
      <c r="C457" s="8" t="s">
        <v>580</v>
      </c>
      <c r="D457" s="9">
        <v>1</v>
      </c>
      <c r="E457" s="9">
        <v>3</v>
      </c>
      <c r="F457" s="2"/>
      <c r="G457" s="31">
        <f t="shared" si="27"/>
        <v>0</v>
      </c>
      <c r="H457" s="32">
        <v>0.23</v>
      </c>
      <c r="I457" s="31">
        <f t="shared" si="28"/>
        <v>0</v>
      </c>
      <c r="J457" s="31">
        <f t="shared" si="29"/>
        <v>0</v>
      </c>
    </row>
    <row r="458" spans="1:10" s="28" customFormat="1" x14ac:dyDescent="0.3">
      <c r="A458" s="13">
        <v>12</v>
      </c>
      <c r="B458" s="8" t="s">
        <v>578</v>
      </c>
      <c r="C458" s="8" t="s">
        <v>581</v>
      </c>
      <c r="D458" s="9">
        <v>1</v>
      </c>
      <c r="E458" s="9">
        <v>3</v>
      </c>
      <c r="F458" s="2"/>
      <c r="G458" s="31">
        <f t="shared" si="27"/>
        <v>0</v>
      </c>
      <c r="H458" s="32">
        <v>0.23</v>
      </c>
      <c r="I458" s="31">
        <f t="shared" si="28"/>
        <v>0</v>
      </c>
      <c r="J458" s="31">
        <f t="shared" si="29"/>
        <v>0</v>
      </c>
    </row>
    <row r="459" spans="1:10" s="28" customFormat="1" x14ac:dyDescent="0.3">
      <c r="A459" s="13">
        <v>13</v>
      </c>
      <c r="B459" s="8" t="s">
        <v>582</v>
      </c>
      <c r="C459" s="8" t="s">
        <v>583</v>
      </c>
      <c r="D459" s="9">
        <v>1</v>
      </c>
      <c r="E459" s="9">
        <v>3</v>
      </c>
      <c r="F459" s="2"/>
      <c r="G459" s="31">
        <f t="shared" si="27"/>
        <v>0</v>
      </c>
      <c r="H459" s="32">
        <v>0.23</v>
      </c>
      <c r="I459" s="31">
        <f t="shared" si="28"/>
        <v>0</v>
      </c>
      <c r="J459" s="31">
        <f t="shared" si="29"/>
        <v>0</v>
      </c>
    </row>
    <row r="460" spans="1:10" s="28" customFormat="1" x14ac:dyDescent="0.3">
      <c r="A460" s="71" t="s">
        <v>584</v>
      </c>
      <c r="B460" s="71"/>
      <c r="C460" s="71"/>
      <c r="D460" s="71"/>
      <c r="E460" s="71"/>
      <c r="F460" s="71"/>
      <c r="G460" s="71"/>
      <c r="H460" s="71"/>
      <c r="I460" s="71"/>
      <c r="J460" s="71"/>
    </row>
    <row r="461" spans="1:10" s="28" customFormat="1" x14ac:dyDescent="0.3">
      <c r="A461" s="72" t="s">
        <v>11</v>
      </c>
      <c r="B461" s="72"/>
      <c r="C461" s="72"/>
      <c r="D461" s="72"/>
      <c r="E461" s="72"/>
      <c r="F461" s="72"/>
      <c r="G461" s="72"/>
      <c r="H461" s="72"/>
      <c r="I461" s="72"/>
      <c r="J461" s="72"/>
    </row>
    <row r="462" spans="1:10" s="28" customFormat="1" x14ac:dyDescent="0.3">
      <c r="A462" s="13">
        <v>14</v>
      </c>
      <c r="B462" s="8" t="s">
        <v>585</v>
      </c>
      <c r="C462" s="8" t="s">
        <v>586</v>
      </c>
      <c r="D462" s="9">
        <v>1</v>
      </c>
      <c r="E462" s="9">
        <v>2</v>
      </c>
      <c r="F462" s="2"/>
      <c r="G462" s="31">
        <f t="shared" si="27"/>
        <v>0</v>
      </c>
      <c r="H462" s="32">
        <v>0.23</v>
      </c>
      <c r="I462" s="31">
        <f t="shared" si="28"/>
        <v>0</v>
      </c>
      <c r="J462" s="31">
        <f t="shared" si="29"/>
        <v>0</v>
      </c>
    </row>
    <row r="463" spans="1:10" s="28" customFormat="1" x14ac:dyDescent="0.3">
      <c r="A463" s="72" t="s">
        <v>55</v>
      </c>
      <c r="B463" s="72"/>
      <c r="C463" s="72"/>
      <c r="D463" s="72"/>
      <c r="E463" s="72"/>
      <c r="F463" s="72"/>
      <c r="G463" s="72"/>
      <c r="H463" s="72"/>
      <c r="I463" s="72"/>
      <c r="J463" s="72"/>
    </row>
    <row r="464" spans="1:10" s="28" customFormat="1" x14ac:dyDescent="0.3">
      <c r="A464" s="13">
        <v>15</v>
      </c>
      <c r="B464" s="8" t="s">
        <v>587</v>
      </c>
      <c r="C464" s="8" t="s">
        <v>588</v>
      </c>
      <c r="D464" s="9">
        <v>1</v>
      </c>
      <c r="E464" s="9">
        <v>2</v>
      </c>
      <c r="F464" s="2"/>
      <c r="G464" s="31">
        <f t="shared" si="27"/>
        <v>0</v>
      </c>
      <c r="H464" s="32">
        <v>0.23</v>
      </c>
      <c r="I464" s="31">
        <f t="shared" si="28"/>
        <v>0</v>
      </c>
      <c r="J464" s="31">
        <f t="shared" si="29"/>
        <v>0</v>
      </c>
    </row>
    <row r="465" spans="1:10" s="28" customFormat="1" x14ac:dyDescent="0.3">
      <c r="A465" s="71" t="s">
        <v>68</v>
      </c>
      <c r="B465" s="71"/>
      <c r="C465" s="71"/>
      <c r="D465" s="71"/>
      <c r="E465" s="71"/>
      <c r="F465" s="71"/>
      <c r="G465" s="71"/>
      <c r="H465" s="71"/>
      <c r="I465" s="71"/>
      <c r="J465" s="71"/>
    </row>
    <row r="466" spans="1:10" s="28" customFormat="1" x14ac:dyDescent="0.3">
      <c r="A466" s="72" t="s">
        <v>11</v>
      </c>
      <c r="B466" s="72"/>
      <c r="C466" s="72"/>
      <c r="D466" s="72"/>
      <c r="E466" s="72"/>
      <c r="F466" s="72"/>
      <c r="G466" s="72"/>
      <c r="H466" s="72"/>
      <c r="I466" s="72"/>
      <c r="J466" s="72"/>
    </row>
    <row r="467" spans="1:10" s="28" customFormat="1" x14ac:dyDescent="0.3">
      <c r="A467" s="13">
        <v>16</v>
      </c>
      <c r="B467" s="16" t="s">
        <v>589</v>
      </c>
      <c r="C467" s="8" t="s">
        <v>590</v>
      </c>
      <c r="D467" s="9">
        <v>1</v>
      </c>
      <c r="E467" s="9">
        <v>3</v>
      </c>
      <c r="F467" s="2"/>
      <c r="G467" s="31">
        <f t="shared" si="27"/>
        <v>0</v>
      </c>
      <c r="H467" s="32">
        <v>0.23</v>
      </c>
      <c r="I467" s="31">
        <f t="shared" si="28"/>
        <v>0</v>
      </c>
      <c r="J467" s="31">
        <f t="shared" si="29"/>
        <v>0</v>
      </c>
    </row>
    <row r="468" spans="1:10" s="28" customFormat="1" x14ac:dyDescent="0.3">
      <c r="A468" s="13">
        <v>17</v>
      </c>
      <c r="B468" s="16" t="s">
        <v>591</v>
      </c>
      <c r="C468" s="8" t="s">
        <v>592</v>
      </c>
      <c r="D468" s="9">
        <v>1</v>
      </c>
      <c r="E468" s="9">
        <v>3</v>
      </c>
      <c r="F468" s="2"/>
      <c r="G468" s="31">
        <f t="shared" si="27"/>
        <v>0</v>
      </c>
      <c r="H468" s="32">
        <v>0.23</v>
      </c>
      <c r="I468" s="31">
        <f t="shared" si="28"/>
        <v>0</v>
      </c>
      <c r="J468" s="31">
        <f t="shared" si="29"/>
        <v>0</v>
      </c>
    </row>
    <row r="469" spans="1:10" s="28" customFormat="1" x14ac:dyDescent="0.3">
      <c r="A469" s="13">
        <v>18</v>
      </c>
      <c r="B469" s="16" t="s">
        <v>591</v>
      </c>
      <c r="C469" s="8" t="s">
        <v>593</v>
      </c>
      <c r="D469" s="9">
        <v>5</v>
      </c>
      <c r="E469" s="9">
        <v>3</v>
      </c>
      <c r="F469" s="2"/>
      <c r="G469" s="31">
        <f t="shared" si="27"/>
        <v>0</v>
      </c>
      <c r="H469" s="32">
        <v>0.23</v>
      </c>
      <c r="I469" s="31">
        <f t="shared" si="28"/>
        <v>0</v>
      </c>
      <c r="J469" s="31">
        <f t="shared" si="29"/>
        <v>0</v>
      </c>
    </row>
    <row r="470" spans="1:10" s="28" customFormat="1" ht="28.8" x14ac:dyDescent="0.3">
      <c r="A470" s="13">
        <v>19</v>
      </c>
      <c r="B470" s="16" t="s">
        <v>594</v>
      </c>
      <c r="C470" s="8" t="s">
        <v>595</v>
      </c>
      <c r="D470" s="34">
        <v>3</v>
      </c>
      <c r="E470" s="9">
        <v>3</v>
      </c>
      <c r="F470" s="2"/>
      <c r="G470" s="31">
        <f t="shared" si="27"/>
        <v>0</v>
      </c>
      <c r="H470" s="32">
        <v>0.23</v>
      </c>
      <c r="I470" s="31">
        <f t="shared" si="28"/>
        <v>0</v>
      </c>
      <c r="J470" s="31">
        <f t="shared" si="29"/>
        <v>0</v>
      </c>
    </row>
    <row r="471" spans="1:10" s="28" customFormat="1" ht="28.8" x14ac:dyDescent="0.3">
      <c r="A471" s="13">
        <v>20</v>
      </c>
      <c r="B471" s="16" t="s">
        <v>594</v>
      </c>
      <c r="C471" s="8" t="s">
        <v>596</v>
      </c>
      <c r="D471" s="34">
        <v>3</v>
      </c>
      <c r="E471" s="9">
        <v>3</v>
      </c>
      <c r="F471" s="2"/>
      <c r="G471" s="31">
        <f t="shared" si="27"/>
        <v>0</v>
      </c>
      <c r="H471" s="32">
        <v>0.23</v>
      </c>
      <c r="I471" s="31">
        <f t="shared" si="28"/>
        <v>0</v>
      </c>
      <c r="J471" s="31">
        <f t="shared" si="29"/>
        <v>0</v>
      </c>
    </row>
    <row r="472" spans="1:10" s="28" customFormat="1" x14ac:dyDescent="0.3">
      <c r="A472" s="13">
        <v>21</v>
      </c>
      <c r="B472" s="16" t="s">
        <v>597</v>
      </c>
      <c r="C472" s="8" t="s">
        <v>598</v>
      </c>
      <c r="D472" s="34">
        <v>3</v>
      </c>
      <c r="E472" s="9">
        <v>3</v>
      </c>
      <c r="F472" s="2"/>
      <c r="G472" s="31">
        <f t="shared" si="27"/>
        <v>0</v>
      </c>
      <c r="H472" s="32">
        <v>0.23</v>
      </c>
      <c r="I472" s="31">
        <f t="shared" si="28"/>
        <v>0</v>
      </c>
      <c r="J472" s="31">
        <f t="shared" si="29"/>
        <v>0</v>
      </c>
    </row>
    <row r="473" spans="1:10" s="28" customFormat="1" x14ac:dyDescent="0.3">
      <c r="A473" s="72" t="s">
        <v>55</v>
      </c>
      <c r="B473" s="72"/>
      <c r="C473" s="72"/>
      <c r="D473" s="72"/>
      <c r="E473" s="72"/>
      <c r="F473" s="72"/>
      <c r="G473" s="72"/>
      <c r="H473" s="72"/>
      <c r="I473" s="72"/>
      <c r="J473" s="72"/>
    </row>
    <row r="474" spans="1:10" s="28" customFormat="1" x14ac:dyDescent="0.3">
      <c r="A474" s="13">
        <v>22</v>
      </c>
      <c r="B474" s="16" t="s">
        <v>599</v>
      </c>
      <c r="C474" s="8" t="s">
        <v>600</v>
      </c>
      <c r="D474" s="9">
        <v>1</v>
      </c>
      <c r="E474" s="9">
        <v>3</v>
      </c>
      <c r="F474" s="2"/>
      <c r="G474" s="31">
        <f t="shared" si="27"/>
        <v>0</v>
      </c>
      <c r="H474" s="32">
        <v>0.23</v>
      </c>
      <c r="I474" s="31">
        <f t="shared" si="28"/>
        <v>0</v>
      </c>
      <c r="J474" s="31">
        <f t="shared" si="29"/>
        <v>0</v>
      </c>
    </row>
    <row r="475" spans="1:10" s="28" customFormat="1" x14ac:dyDescent="0.3">
      <c r="A475" s="71" t="s">
        <v>601</v>
      </c>
      <c r="B475" s="71"/>
      <c r="C475" s="71"/>
      <c r="D475" s="71"/>
      <c r="E475" s="71"/>
      <c r="F475" s="71"/>
      <c r="G475" s="71"/>
      <c r="H475" s="71"/>
      <c r="I475" s="71"/>
      <c r="J475" s="71"/>
    </row>
    <row r="476" spans="1:10" s="28" customFormat="1" x14ac:dyDescent="0.3">
      <c r="A476" s="72" t="s">
        <v>11</v>
      </c>
      <c r="B476" s="72"/>
      <c r="C476" s="72"/>
      <c r="D476" s="72"/>
      <c r="E476" s="72"/>
      <c r="F476" s="72"/>
      <c r="G476" s="72"/>
      <c r="H476" s="72"/>
      <c r="I476" s="72"/>
      <c r="J476" s="72"/>
    </row>
    <row r="477" spans="1:10" s="28" customFormat="1" ht="28.8" x14ac:dyDescent="0.3">
      <c r="A477" s="13">
        <v>23</v>
      </c>
      <c r="B477" s="16" t="s">
        <v>602</v>
      </c>
      <c r="C477" s="8" t="s">
        <v>603</v>
      </c>
      <c r="D477" s="34">
        <v>6</v>
      </c>
      <c r="E477" s="9">
        <v>2</v>
      </c>
      <c r="F477" s="2"/>
      <c r="G477" s="31">
        <f t="shared" si="27"/>
        <v>0</v>
      </c>
      <c r="H477" s="32">
        <v>0.23</v>
      </c>
      <c r="I477" s="31">
        <f t="shared" si="28"/>
        <v>0</v>
      </c>
      <c r="J477" s="31">
        <f t="shared" si="29"/>
        <v>0</v>
      </c>
    </row>
    <row r="478" spans="1:10" s="28" customFormat="1" ht="28.8" x14ac:dyDescent="0.3">
      <c r="A478" s="13">
        <v>24</v>
      </c>
      <c r="B478" s="16" t="s">
        <v>604</v>
      </c>
      <c r="C478" s="8" t="s">
        <v>605</v>
      </c>
      <c r="D478" s="34">
        <v>1</v>
      </c>
      <c r="E478" s="9">
        <v>2</v>
      </c>
      <c r="F478" s="2"/>
      <c r="G478" s="31">
        <f t="shared" si="27"/>
        <v>0</v>
      </c>
      <c r="H478" s="32">
        <v>0.23</v>
      </c>
      <c r="I478" s="31">
        <f t="shared" si="28"/>
        <v>0</v>
      </c>
      <c r="J478" s="31">
        <f t="shared" si="29"/>
        <v>0</v>
      </c>
    </row>
    <row r="479" spans="1:10" s="28" customFormat="1" ht="28.8" x14ac:dyDescent="0.3">
      <c r="A479" s="13">
        <v>25</v>
      </c>
      <c r="B479" s="16" t="s">
        <v>606</v>
      </c>
      <c r="C479" s="8" t="s">
        <v>607</v>
      </c>
      <c r="D479" s="34">
        <v>24</v>
      </c>
      <c r="E479" s="9">
        <v>2</v>
      </c>
      <c r="F479" s="2"/>
      <c r="G479" s="31">
        <f t="shared" si="27"/>
        <v>0</v>
      </c>
      <c r="H479" s="32">
        <v>0.23</v>
      </c>
      <c r="I479" s="31">
        <f t="shared" si="28"/>
        <v>0</v>
      </c>
      <c r="J479" s="31">
        <f t="shared" si="29"/>
        <v>0</v>
      </c>
    </row>
    <row r="480" spans="1:10" s="28" customFormat="1" ht="28.8" x14ac:dyDescent="0.3">
      <c r="A480" s="13">
        <v>26</v>
      </c>
      <c r="B480" s="16" t="s">
        <v>608</v>
      </c>
      <c r="C480" s="8" t="s">
        <v>609</v>
      </c>
      <c r="D480" s="34">
        <v>2</v>
      </c>
      <c r="E480" s="9">
        <v>2</v>
      </c>
      <c r="F480" s="2"/>
      <c r="G480" s="31">
        <f t="shared" si="27"/>
        <v>0</v>
      </c>
      <c r="H480" s="32">
        <v>0.23</v>
      </c>
      <c r="I480" s="31">
        <f t="shared" si="28"/>
        <v>0</v>
      </c>
      <c r="J480" s="31">
        <f t="shared" si="29"/>
        <v>0</v>
      </c>
    </row>
    <row r="481" spans="1:10" s="28" customFormat="1" ht="28.8" x14ac:dyDescent="0.3">
      <c r="A481" s="13">
        <v>27</v>
      </c>
      <c r="B481" s="16" t="s">
        <v>604</v>
      </c>
      <c r="C481" s="8" t="s">
        <v>610</v>
      </c>
      <c r="D481" s="34">
        <v>4</v>
      </c>
      <c r="E481" s="9">
        <v>2</v>
      </c>
      <c r="F481" s="2"/>
      <c r="G481" s="31">
        <f t="shared" si="27"/>
        <v>0</v>
      </c>
      <c r="H481" s="32">
        <v>0.23</v>
      </c>
      <c r="I481" s="31">
        <f t="shared" si="28"/>
        <v>0</v>
      </c>
      <c r="J481" s="31">
        <f t="shared" si="29"/>
        <v>0</v>
      </c>
    </row>
    <row r="482" spans="1:10" s="28" customFormat="1" x14ac:dyDescent="0.3">
      <c r="A482" s="13">
        <v>28</v>
      </c>
      <c r="B482" s="16" t="s">
        <v>611</v>
      </c>
      <c r="C482" s="8" t="s">
        <v>612</v>
      </c>
      <c r="D482" s="34">
        <v>4</v>
      </c>
      <c r="E482" s="9">
        <v>2</v>
      </c>
      <c r="F482" s="2"/>
      <c r="G482" s="31">
        <f t="shared" si="27"/>
        <v>0</v>
      </c>
      <c r="H482" s="32">
        <v>0.23</v>
      </c>
      <c r="I482" s="31">
        <f t="shared" si="28"/>
        <v>0</v>
      </c>
      <c r="J482" s="31">
        <f t="shared" si="29"/>
        <v>0</v>
      </c>
    </row>
    <row r="483" spans="1:10" s="28" customFormat="1" ht="28.8" x14ac:dyDescent="0.3">
      <c r="A483" s="13">
        <v>29</v>
      </c>
      <c r="B483" s="16" t="s">
        <v>613</v>
      </c>
      <c r="C483" s="8" t="s">
        <v>614</v>
      </c>
      <c r="D483" s="34">
        <v>1</v>
      </c>
      <c r="E483" s="9">
        <v>2</v>
      </c>
      <c r="F483" s="2"/>
      <c r="G483" s="31">
        <f t="shared" si="27"/>
        <v>0</v>
      </c>
      <c r="H483" s="32">
        <v>0.23</v>
      </c>
      <c r="I483" s="31">
        <f t="shared" si="28"/>
        <v>0</v>
      </c>
      <c r="J483" s="31">
        <f t="shared" si="29"/>
        <v>0</v>
      </c>
    </row>
    <row r="484" spans="1:10" s="28" customFormat="1" ht="28.8" x14ac:dyDescent="0.3">
      <c r="A484" s="13">
        <v>30</v>
      </c>
      <c r="B484" s="16" t="s">
        <v>615</v>
      </c>
      <c r="C484" s="8" t="s">
        <v>616</v>
      </c>
      <c r="D484" s="34">
        <v>1</v>
      </c>
      <c r="E484" s="9">
        <v>2</v>
      </c>
      <c r="F484" s="2"/>
      <c r="G484" s="31">
        <f t="shared" si="27"/>
        <v>0</v>
      </c>
      <c r="H484" s="32">
        <v>0.23</v>
      </c>
      <c r="I484" s="31">
        <f t="shared" si="28"/>
        <v>0</v>
      </c>
      <c r="J484" s="31">
        <f t="shared" si="29"/>
        <v>0</v>
      </c>
    </row>
    <row r="485" spans="1:10" s="28" customFormat="1" x14ac:dyDescent="0.3">
      <c r="A485" s="72" t="s">
        <v>55</v>
      </c>
      <c r="B485" s="72"/>
      <c r="C485" s="72"/>
      <c r="D485" s="72"/>
      <c r="E485" s="72"/>
      <c r="F485" s="72"/>
      <c r="G485" s="72"/>
      <c r="H485" s="72"/>
      <c r="I485" s="72"/>
      <c r="J485" s="72"/>
    </row>
    <row r="486" spans="1:10" s="28" customFormat="1" x14ac:dyDescent="0.3">
      <c r="A486" s="13">
        <v>31</v>
      </c>
      <c r="B486" s="16" t="s">
        <v>617</v>
      </c>
      <c r="C486" s="8" t="s">
        <v>618</v>
      </c>
      <c r="D486" s="9">
        <v>1</v>
      </c>
      <c r="E486" s="9">
        <v>2</v>
      </c>
      <c r="F486" s="2"/>
      <c r="G486" s="31">
        <f t="shared" si="27"/>
        <v>0</v>
      </c>
      <c r="H486" s="32">
        <v>0.23</v>
      </c>
      <c r="I486" s="31">
        <f t="shared" si="28"/>
        <v>0</v>
      </c>
      <c r="J486" s="31">
        <f t="shared" si="29"/>
        <v>0</v>
      </c>
    </row>
    <row r="487" spans="1:10" s="28" customFormat="1" x14ac:dyDescent="0.3">
      <c r="A487" s="13">
        <v>32</v>
      </c>
      <c r="B487" s="16" t="s">
        <v>617</v>
      </c>
      <c r="C487" s="8" t="s">
        <v>619</v>
      </c>
      <c r="D487" s="9">
        <v>1</v>
      </c>
      <c r="E487" s="9">
        <v>2</v>
      </c>
      <c r="F487" s="2"/>
      <c r="G487" s="31">
        <f t="shared" si="27"/>
        <v>0</v>
      </c>
      <c r="H487" s="32">
        <v>0.23</v>
      </c>
      <c r="I487" s="31">
        <f t="shared" si="28"/>
        <v>0</v>
      </c>
      <c r="J487" s="31">
        <f t="shared" si="29"/>
        <v>0</v>
      </c>
    </row>
    <row r="488" spans="1:10" s="28" customFormat="1" ht="28.8" x14ac:dyDescent="0.3">
      <c r="A488" s="13">
        <v>33</v>
      </c>
      <c r="B488" s="16" t="s">
        <v>620</v>
      </c>
      <c r="C488" s="8" t="s">
        <v>621</v>
      </c>
      <c r="D488" s="9">
        <v>7</v>
      </c>
      <c r="E488" s="9">
        <v>2</v>
      </c>
      <c r="F488" s="2"/>
      <c r="G488" s="31">
        <f t="shared" si="27"/>
        <v>0</v>
      </c>
      <c r="H488" s="32">
        <v>0.23</v>
      </c>
      <c r="I488" s="31">
        <f t="shared" si="28"/>
        <v>0</v>
      </c>
      <c r="J488" s="31">
        <f t="shared" si="29"/>
        <v>0</v>
      </c>
    </row>
    <row r="489" spans="1:10" s="28" customFormat="1" x14ac:dyDescent="0.3">
      <c r="A489" s="71" t="s">
        <v>622</v>
      </c>
      <c r="B489" s="71"/>
      <c r="C489" s="71"/>
      <c r="D489" s="71"/>
      <c r="E489" s="71"/>
      <c r="F489" s="71"/>
      <c r="G489" s="71"/>
      <c r="H489" s="71"/>
      <c r="I489" s="71"/>
      <c r="J489" s="71"/>
    </row>
    <row r="490" spans="1:10" s="28" customFormat="1" x14ac:dyDescent="0.3">
      <c r="A490" s="72" t="s">
        <v>11</v>
      </c>
      <c r="B490" s="72"/>
      <c r="C490" s="72"/>
      <c r="D490" s="72"/>
      <c r="E490" s="72"/>
      <c r="F490" s="72"/>
      <c r="G490" s="72"/>
      <c r="H490" s="72"/>
      <c r="I490" s="72"/>
      <c r="J490" s="72"/>
    </row>
    <row r="491" spans="1:10" s="28" customFormat="1" x14ac:dyDescent="0.3">
      <c r="A491" s="13">
        <v>34</v>
      </c>
      <c r="B491" s="16" t="s">
        <v>623</v>
      </c>
      <c r="C491" s="8" t="s">
        <v>624</v>
      </c>
      <c r="D491" s="6">
        <v>1</v>
      </c>
      <c r="E491" s="9">
        <v>3</v>
      </c>
      <c r="F491" s="2"/>
      <c r="G491" s="31">
        <f t="shared" si="27"/>
        <v>0</v>
      </c>
      <c r="H491" s="32">
        <v>0.23</v>
      </c>
      <c r="I491" s="31">
        <f t="shared" si="28"/>
        <v>0</v>
      </c>
      <c r="J491" s="31">
        <f t="shared" si="29"/>
        <v>0</v>
      </c>
    </row>
    <row r="492" spans="1:10" s="28" customFormat="1" x14ac:dyDescent="0.3">
      <c r="A492" s="13">
        <v>35</v>
      </c>
      <c r="B492" s="16" t="s">
        <v>625</v>
      </c>
      <c r="C492" s="8" t="s">
        <v>626</v>
      </c>
      <c r="D492" s="6">
        <v>2</v>
      </c>
      <c r="E492" s="9">
        <v>3</v>
      </c>
      <c r="F492" s="2"/>
      <c r="G492" s="31">
        <f t="shared" si="27"/>
        <v>0</v>
      </c>
      <c r="H492" s="32">
        <v>0.23</v>
      </c>
      <c r="I492" s="31">
        <f t="shared" si="28"/>
        <v>0</v>
      </c>
      <c r="J492" s="31">
        <f t="shared" si="29"/>
        <v>0</v>
      </c>
    </row>
    <row r="493" spans="1:10" s="28" customFormat="1" x14ac:dyDescent="0.3">
      <c r="A493" s="13">
        <v>36</v>
      </c>
      <c r="B493" s="16" t="s">
        <v>625</v>
      </c>
      <c r="C493" s="8" t="s">
        <v>627</v>
      </c>
      <c r="D493" s="6">
        <v>6</v>
      </c>
      <c r="E493" s="9">
        <v>3</v>
      </c>
      <c r="F493" s="2"/>
      <c r="G493" s="31">
        <f t="shared" si="27"/>
        <v>0</v>
      </c>
      <c r="H493" s="32">
        <v>0.23</v>
      </c>
      <c r="I493" s="31">
        <f t="shared" si="28"/>
        <v>0</v>
      </c>
      <c r="J493" s="31">
        <f t="shared" si="29"/>
        <v>0</v>
      </c>
    </row>
    <row r="494" spans="1:10" s="28" customFormat="1" x14ac:dyDescent="0.3">
      <c r="A494" s="13">
        <v>37</v>
      </c>
      <c r="B494" s="16" t="s">
        <v>628</v>
      </c>
      <c r="C494" s="8" t="s">
        <v>629</v>
      </c>
      <c r="D494" s="6">
        <v>8</v>
      </c>
      <c r="E494" s="9">
        <v>3</v>
      </c>
      <c r="F494" s="2"/>
      <c r="G494" s="31">
        <f t="shared" si="27"/>
        <v>0</v>
      </c>
      <c r="H494" s="32">
        <v>0.23</v>
      </c>
      <c r="I494" s="31">
        <f t="shared" si="28"/>
        <v>0</v>
      </c>
      <c r="J494" s="31">
        <f t="shared" si="29"/>
        <v>0</v>
      </c>
    </row>
    <row r="495" spans="1:10" s="28" customFormat="1" x14ac:dyDescent="0.3">
      <c r="A495" s="71" t="s">
        <v>630</v>
      </c>
      <c r="B495" s="71"/>
      <c r="C495" s="71"/>
      <c r="D495" s="71"/>
      <c r="E495" s="71"/>
      <c r="F495" s="71"/>
      <c r="G495" s="71"/>
      <c r="H495" s="71"/>
      <c r="I495" s="71"/>
      <c r="J495" s="71"/>
    </row>
    <row r="496" spans="1:10" s="28" customFormat="1" x14ac:dyDescent="0.3">
      <c r="A496" s="72" t="s">
        <v>11</v>
      </c>
      <c r="B496" s="72"/>
      <c r="C496" s="72"/>
      <c r="D496" s="72"/>
      <c r="E496" s="72"/>
      <c r="F496" s="72"/>
      <c r="G496" s="72"/>
      <c r="H496" s="72"/>
      <c r="I496" s="72"/>
      <c r="J496" s="72"/>
    </row>
    <row r="497" spans="1:10" s="28" customFormat="1" x14ac:dyDescent="0.3">
      <c r="A497" s="13">
        <v>38</v>
      </c>
      <c r="B497" s="12" t="s">
        <v>631</v>
      </c>
      <c r="C497" s="8" t="s">
        <v>632</v>
      </c>
      <c r="D497" s="9">
        <v>1</v>
      </c>
      <c r="E497" s="9">
        <v>2</v>
      </c>
      <c r="F497" s="2"/>
      <c r="G497" s="31">
        <f t="shared" si="27"/>
        <v>0</v>
      </c>
      <c r="H497" s="32">
        <v>0.23</v>
      </c>
      <c r="I497" s="31">
        <f t="shared" si="28"/>
        <v>0</v>
      </c>
      <c r="J497" s="31">
        <f t="shared" si="29"/>
        <v>0</v>
      </c>
    </row>
    <row r="498" spans="1:10" s="28" customFormat="1" x14ac:dyDescent="0.3">
      <c r="A498" s="13">
        <v>39</v>
      </c>
      <c r="B498" s="12" t="s">
        <v>633</v>
      </c>
      <c r="C498" s="8" t="s">
        <v>634</v>
      </c>
      <c r="D498" s="9">
        <v>1</v>
      </c>
      <c r="E498" s="9">
        <v>2</v>
      </c>
      <c r="F498" s="2"/>
      <c r="G498" s="31">
        <f t="shared" si="27"/>
        <v>0</v>
      </c>
      <c r="H498" s="32">
        <v>0.23</v>
      </c>
      <c r="I498" s="31">
        <f t="shared" si="28"/>
        <v>0</v>
      </c>
      <c r="J498" s="31">
        <f t="shared" si="29"/>
        <v>0</v>
      </c>
    </row>
    <row r="499" spans="1:10" s="28" customFormat="1" x14ac:dyDescent="0.3">
      <c r="A499" s="13">
        <v>40</v>
      </c>
      <c r="B499" s="12" t="s">
        <v>635</v>
      </c>
      <c r="C499" s="8" t="s">
        <v>636</v>
      </c>
      <c r="D499" s="9">
        <v>1</v>
      </c>
      <c r="E499" s="9">
        <v>2</v>
      </c>
      <c r="F499" s="2"/>
      <c r="G499" s="31">
        <f t="shared" si="27"/>
        <v>0</v>
      </c>
      <c r="H499" s="32">
        <v>0.23</v>
      </c>
      <c r="I499" s="31">
        <f t="shared" si="28"/>
        <v>0</v>
      </c>
      <c r="J499" s="31">
        <f t="shared" si="29"/>
        <v>0</v>
      </c>
    </row>
    <row r="500" spans="1:10" s="28" customFormat="1" x14ac:dyDescent="0.3">
      <c r="A500" s="13">
        <v>41</v>
      </c>
      <c r="B500" s="12" t="s">
        <v>637</v>
      </c>
      <c r="C500" s="8" t="s">
        <v>634</v>
      </c>
      <c r="D500" s="9">
        <v>1</v>
      </c>
      <c r="E500" s="9">
        <v>2</v>
      </c>
      <c r="F500" s="2"/>
      <c r="G500" s="31">
        <f t="shared" si="27"/>
        <v>0</v>
      </c>
      <c r="H500" s="32">
        <v>0.23</v>
      </c>
      <c r="I500" s="31">
        <f t="shared" si="28"/>
        <v>0</v>
      </c>
      <c r="J500" s="31">
        <f t="shared" si="29"/>
        <v>0</v>
      </c>
    </row>
    <row r="501" spans="1:10" s="28" customFormat="1" x14ac:dyDescent="0.3">
      <c r="A501" s="71" t="s">
        <v>638</v>
      </c>
      <c r="B501" s="71"/>
      <c r="C501" s="71"/>
      <c r="D501" s="71"/>
      <c r="E501" s="71"/>
      <c r="F501" s="71"/>
      <c r="G501" s="71"/>
      <c r="H501" s="71"/>
      <c r="I501" s="71"/>
      <c r="J501" s="71"/>
    </row>
    <row r="502" spans="1:10" s="28" customFormat="1" x14ac:dyDescent="0.3">
      <c r="A502" s="72" t="s">
        <v>55</v>
      </c>
      <c r="B502" s="72"/>
      <c r="C502" s="72"/>
      <c r="D502" s="72"/>
      <c r="E502" s="72"/>
      <c r="F502" s="72"/>
      <c r="G502" s="72"/>
      <c r="H502" s="72"/>
      <c r="I502" s="72"/>
      <c r="J502" s="72"/>
    </row>
    <row r="503" spans="1:10" s="28" customFormat="1" x14ac:dyDescent="0.3">
      <c r="A503" s="13">
        <v>42</v>
      </c>
      <c r="B503" s="16" t="s">
        <v>639</v>
      </c>
      <c r="C503" s="8" t="s">
        <v>640</v>
      </c>
      <c r="D503" s="9">
        <v>1</v>
      </c>
      <c r="E503" s="9">
        <v>3</v>
      </c>
      <c r="F503" s="2"/>
      <c r="G503" s="31">
        <f t="shared" si="27"/>
        <v>0</v>
      </c>
      <c r="H503" s="32">
        <v>0.23</v>
      </c>
      <c r="I503" s="31">
        <f t="shared" si="28"/>
        <v>0</v>
      </c>
      <c r="J503" s="31">
        <f t="shared" si="29"/>
        <v>0</v>
      </c>
    </row>
    <row r="504" spans="1:10" s="28" customFormat="1" x14ac:dyDescent="0.3">
      <c r="A504" s="13">
        <v>43</v>
      </c>
      <c r="B504" s="16" t="s">
        <v>641</v>
      </c>
      <c r="C504" s="8" t="s">
        <v>642</v>
      </c>
      <c r="D504" s="9">
        <v>1</v>
      </c>
      <c r="E504" s="9">
        <v>3</v>
      </c>
      <c r="F504" s="2"/>
      <c r="G504" s="31">
        <f t="shared" si="27"/>
        <v>0</v>
      </c>
      <c r="H504" s="32">
        <v>0.23</v>
      </c>
      <c r="I504" s="31">
        <f t="shared" si="28"/>
        <v>0</v>
      </c>
      <c r="J504" s="31">
        <f t="shared" si="29"/>
        <v>0</v>
      </c>
    </row>
    <row r="505" spans="1:10" s="28" customFormat="1" x14ac:dyDescent="0.3">
      <c r="A505" s="13">
        <v>44</v>
      </c>
      <c r="B505" s="16" t="s">
        <v>639</v>
      </c>
      <c r="C505" s="8" t="s">
        <v>643</v>
      </c>
      <c r="D505" s="9">
        <v>1</v>
      </c>
      <c r="E505" s="9">
        <v>3</v>
      </c>
      <c r="F505" s="2"/>
      <c r="G505" s="31">
        <f t="shared" si="27"/>
        <v>0</v>
      </c>
      <c r="H505" s="32">
        <v>0.23</v>
      </c>
      <c r="I505" s="31">
        <f t="shared" si="28"/>
        <v>0</v>
      </c>
      <c r="J505" s="31">
        <f t="shared" si="29"/>
        <v>0</v>
      </c>
    </row>
    <row r="506" spans="1:10" s="28" customFormat="1" ht="28.8" x14ac:dyDescent="0.3">
      <c r="A506" s="13">
        <v>45</v>
      </c>
      <c r="B506" s="16" t="s">
        <v>644</v>
      </c>
      <c r="C506" s="8" t="s">
        <v>645</v>
      </c>
      <c r="D506" s="9">
        <v>6</v>
      </c>
      <c r="E506" s="9">
        <v>1</v>
      </c>
      <c r="F506" s="2"/>
      <c r="G506" s="31">
        <f t="shared" si="27"/>
        <v>0</v>
      </c>
      <c r="H506" s="32">
        <v>0.23</v>
      </c>
      <c r="I506" s="31">
        <f t="shared" si="28"/>
        <v>0</v>
      </c>
      <c r="J506" s="31">
        <f t="shared" si="29"/>
        <v>0</v>
      </c>
    </row>
    <row r="507" spans="1:10" s="28" customFormat="1" x14ac:dyDescent="0.3">
      <c r="A507" s="13">
        <v>46</v>
      </c>
      <c r="B507" s="16" t="s">
        <v>646</v>
      </c>
      <c r="C507" s="8" t="s">
        <v>647</v>
      </c>
      <c r="D507" s="9">
        <v>1</v>
      </c>
      <c r="E507" s="9">
        <v>3</v>
      </c>
      <c r="F507" s="2"/>
      <c r="G507" s="31">
        <f t="shared" ref="G507:G567" si="30">D507*E507*F507</f>
        <v>0</v>
      </c>
      <c r="H507" s="32">
        <v>0.23</v>
      </c>
      <c r="I507" s="31">
        <f t="shared" ref="I507:I567" si="31">G507*H507</f>
        <v>0</v>
      </c>
      <c r="J507" s="31">
        <f t="shared" ref="J507:J567" si="32">G507+I507</f>
        <v>0</v>
      </c>
    </row>
    <row r="508" spans="1:10" s="28" customFormat="1" x14ac:dyDescent="0.3">
      <c r="A508" s="72" t="s">
        <v>648</v>
      </c>
      <c r="B508" s="72"/>
      <c r="C508" s="72"/>
      <c r="D508" s="72"/>
      <c r="E508" s="72"/>
      <c r="F508" s="72"/>
      <c r="G508" s="72"/>
      <c r="H508" s="72"/>
      <c r="I508" s="72"/>
      <c r="J508" s="72"/>
    </row>
    <row r="509" spans="1:10" s="28" customFormat="1" x14ac:dyDescent="0.3">
      <c r="A509" s="13">
        <v>47</v>
      </c>
      <c r="B509" s="16" t="s">
        <v>649</v>
      </c>
      <c r="C509" s="8" t="s">
        <v>650</v>
      </c>
      <c r="D509" s="9">
        <v>2</v>
      </c>
      <c r="E509" s="9">
        <v>2</v>
      </c>
      <c r="F509" s="2"/>
      <c r="G509" s="31">
        <f t="shared" si="30"/>
        <v>0</v>
      </c>
      <c r="H509" s="32">
        <v>0.23</v>
      </c>
      <c r="I509" s="31">
        <f t="shared" si="31"/>
        <v>0</v>
      </c>
      <c r="J509" s="31">
        <f t="shared" si="32"/>
        <v>0</v>
      </c>
    </row>
    <row r="510" spans="1:10" s="28" customFormat="1" x14ac:dyDescent="0.3">
      <c r="A510" s="13">
        <v>48</v>
      </c>
      <c r="B510" s="16" t="s">
        <v>649</v>
      </c>
      <c r="C510" s="8" t="s">
        <v>651</v>
      </c>
      <c r="D510" s="9">
        <v>1</v>
      </c>
      <c r="E510" s="9">
        <v>2</v>
      </c>
      <c r="F510" s="2"/>
      <c r="G510" s="31">
        <f t="shared" si="30"/>
        <v>0</v>
      </c>
      <c r="H510" s="32">
        <v>0.23</v>
      </c>
      <c r="I510" s="31">
        <f t="shared" si="31"/>
        <v>0</v>
      </c>
      <c r="J510" s="31">
        <f t="shared" si="32"/>
        <v>0</v>
      </c>
    </row>
    <row r="511" spans="1:10" s="28" customFormat="1" x14ac:dyDescent="0.3">
      <c r="A511" s="71" t="s">
        <v>652</v>
      </c>
      <c r="B511" s="71"/>
      <c r="C511" s="71"/>
      <c r="D511" s="71"/>
      <c r="E511" s="71"/>
      <c r="F511" s="71"/>
      <c r="G511" s="71"/>
      <c r="H511" s="71"/>
      <c r="I511" s="71"/>
      <c r="J511" s="71"/>
    </row>
    <row r="512" spans="1:10" s="28" customFormat="1" x14ac:dyDescent="0.3">
      <c r="A512" s="72" t="s">
        <v>11</v>
      </c>
      <c r="B512" s="72"/>
      <c r="C512" s="72"/>
      <c r="D512" s="72"/>
      <c r="E512" s="72"/>
      <c r="F512" s="72"/>
      <c r="G512" s="72"/>
      <c r="H512" s="72"/>
      <c r="I512" s="72"/>
      <c r="J512" s="72"/>
    </row>
    <row r="513" spans="1:10" s="28" customFormat="1" x14ac:dyDescent="0.3">
      <c r="A513" s="13">
        <v>49</v>
      </c>
      <c r="B513" s="16" t="s">
        <v>653</v>
      </c>
      <c r="C513" s="8" t="s">
        <v>654</v>
      </c>
      <c r="D513" s="34">
        <v>1</v>
      </c>
      <c r="E513" s="9">
        <v>3</v>
      </c>
      <c r="F513" s="2"/>
      <c r="G513" s="31">
        <f t="shared" si="30"/>
        <v>0</v>
      </c>
      <c r="H513" s="32">
        <v>0.23</v>
      </c>
      <c r="I513" s="31">
        <f t="shared" si="31"/>
        <v>0</v>
      </c>
      <c r="J513" s="31">
        <f t="shared" si="32"/>
        <v>0</v>
      </c>
    </row>
    <row r="514" spans="1:10" s="28" customFormat="1" ht="28.8" x14ac:dyDescent="0.3">
      <c r="A514" s="13">
        <v>50</v>
      </c>
      <c r="B514" s="16" t="s">
        <v>655</v>
      </c>
      <c r="C514" s="8" t="s">
        <v>656</v>
      </c>
      <c r="D514" s="34">
        <v>1</v>
      </c>
      <c r="E514" s="9">
        <v>3</v>
      </c>
      <c r="F514" s="2"/>
      <c r="G514" s="31">
        <f t="shared" si="30"/>
        <v>0</v>
      </c>
      <c r="H514" s="32">
        <v>0.23</v>
      </c>
      <c r="I514" s="31">
        <f t="shared" si="31"/>
        <v>0</v>
      </c>
      <c r="J514" s="31">
        <f t="shared" si="32"/>
        <v>0</v>
      </c>
    </row>
    <row r="515" spans="1:10" s="28" customFormat="1" x14ac:dyDescent="0.3">
      <c r="A515" s="13">
        <v>51</v>
      </c>
      <c r="B515" s="12" t="s">
        <v>657</v>
      </c>
      <c r="C515" s="8" t="s">
        <v>658</v>
      </c>
      <c r="D515" s="34">
        <v>2</v>
      </c>
      <c r="E515" s="9">
        <v>3</v>
      </c>
      <c r="F515" s="2"/>
      <c r="G515" s="31">
        <f t="shared" si="30"/>
        <v>0</v>
      </c>
      <c r="H515" s="32">
        <v>0.23</v>
      </c>
      <c r="I515" s="31">
        <f t="shared" si="31"/>
        <v>0</v>
      </c>
      <c r="J515" s="31">
        <f t="shared" si="32"/>
        <v>0</v>
      </c>
    </row>
    <row r="516" spans="1:10" s="28" customFormat="1" x14ac:dyDescent="0.3">
      <c r="A516" s="13">
        <v>52</v>
      </c>
      <c r="B516" s="12" t="s">
        <v>659</v>
      </c>
      <c r="C516" s="8" t="s">
        <v>660</v>
      </c>
      <c r="D516" s="34">
        <v>2</v>
      </c>
      <c r="E516" s="9">
        <v>3</v>
      </c>
      <c r="F516" s="2"/>
      <c r="G516" s="31">
        <f t="shared" si="30"/>
        <v>0</v>
      </c>
      <c r="H516" s="32">
        <v>0.23</v>
      </c>
      <c r="I516" s="31">
        <f t="shared" si="31"/>
        <v>0</v>
      </c>
      <c r="J516" s="31">
        <f t="shared" si="32"/>
        <v>0</v>
      </c>
    </row>
    <row r="517" spans="1:10" s="28" customFormat="1" x14ac:dyDescent="0.3">
      <c r="A517" s="71" t="s">
        <v>661</v>
      </c>
      <c r="B517" s="71"/>
      <c r="C517" s="71"/>
      <c r="D517" s="71"/>
      <c r="E517" s="71"/>
      <c r="F517" s="71"/>
      <c r="G517" s="71"/>
      <c r="H517" s="71"/>
      <c r="I517" s="71"/>
      <c r="J517" s="71"/>
    </row>
    <row r="518" spans="1:10" s="28" customFormat="1" x14ac:dyDescent="0.3">
      <c r="A518" s="72" t="s">
        <v>11</v>
      </c>
      <c r="B518" s="72"/>
      <c r="C518" s="72"/>
      <c r="D518" s="72"/>
      <c r="E518" s="72"/>
      <c r="F518" s="72"/>
      <c r="G518" s="72"/>
      <c r="H518" s="72"/>
      <c r="I518" s="72"/>
      <c r="J518" s="72"/>
    </row>
    <row r="519" spans="1:10" s="28" customFormat="1" ht="43.2" x14ac:dyDescent="0.3">
      <c r="A519" s="13">
        <v>53</v>
      </c>
      <c r="B519" s="16" t="s">
        <v>662</v>
      </c>
      <c r="C519" s="8" t="s">
        <v>663</v>
      </c>
      <c r="D519" s="9">
        <v>19</v>
      </c>
      <c r="E519" s="9">
        <v>3</v>
      </c>
      <c r="F519" s="2"/>
      <c r="G519" s="31">
        <f t="shared" si="30"/>
        <v>0</v>
      </c>
      <c r="H519" s="32">
        <v>0.23</v>
      </c>
      <c r="I519" s="31">
        <f t="shared" si="31"/>
        <v>0</v>
      </c>
      <c r="J519" s="31">
        <f t="shared" si="32"/>
        <v>0</v>
      </c>
    </row>
    <row r="520" spans="1:10" s="28" customFormat="1" x14ac:dyDescent="0.3">
      <c r="A520" s="13">
        <v>54</v>
      </c>
      <c r="B520" s="16" t="s">
        <v>664</v>
      </c>
      <c r="C520" s="8" t="s">
        <v>665</v>
      </c>
      <c r="D520" s="9">
        <v>1</v>
      </c>
      <c r="E520" s="9">
        <v>3</v>
      </c>
      <c r="F520" s="2"/>
      <c r="G520" s="31">
        <f t="shared" si="30"/>
        <v>0</v>
      </c>
      <c r="H520" s="32">
        <v>0.23</v>
      </c>
      <c r="I520" s="31">
        <f t="shared" si="31"/>
        <v>0</v>
      </c>
      <c r="J520" s="31">
        <f t="shared" si="32"/>
        <v>0</v>
      </c>
    </row>
    <row r="521" spans="1:10" s="28" customFormat="1" x14ac:dyDescent="0.3">
      <c r="A521" s="72" t="s">
        <v>55</v>
      </c>
      <c r="B521" s="72"/>
      <c r="C521" s="72"/>
      <c r="D521" s="72"/>
      <c r="E521" s="72"/>
      <c r="F521" s="72"/>
      <c r="G521" s="72"/>
      <c r="H521" s="72"/>
      <c r="I521" s="72"/>
      <c r="J521" s="72"/>
    </row>
    <row r="522" spans="1:10" s="28" customFormat="1" x14ac:dyDescent="0.3">
      <c r="A522" s="13">
        <v>55</v>
      </c>
      <c r="B522" s="8" t="s">
        <v>666</v>
      </c>
      <c r="C522" s="8" t="s">
        <v>667</v>
      </c>
      <c r="D522" s="9">
        <v>8</v>
      </c>
      <c r="E522" s="9">
        <v>2</v>
      </c>
      <c r="F522" s="2"/>
      <c r="G522" s="31">
        <f t="shared" si="30"/>
        <v>0</v>
      </c>
      <c r="H522" s="32">
        <v>0.23</v>
      </c>
      <c r="I522" s="31">
        <f t="shared" si="31"/>
        <v>0</v>
      </c>
      <c r="J522" s="31">
        <f t="shared" si="32"/>
        <v>0</v>
      </c>
    </row>
    <row r="523" spans="1:10" s="28" customFormat="1" x14ac:dyDescent="0.3">
      <c r="A523" s="71" t="s">
        <v>668</v>
      </c>
      <c r="B523" s="71"/>
      <c r="C523" s="71"/>
      <c r="D523" s="71"/>
      <c r="E523" s="71"/>
      <c r="F523" s="71"/>
      <c r="G523" s="71"/>
      <c r="H523" s="71"/>
      <c r="I523" s="71"/>
      <c r="J523" s="71"/>
    </row>
    <row r="524" spans="1:10" s="28" customFormat="1" x14ac:dyDescent="0.3">
      <c r="A524" s="72" t="s">
        <v>11</v>
      </c>
      <c r="B524" s="72"/>
      <c r="C524" s="72"/>
      <c r="D524" s="72"/>
      <c r="E524" s="72"/>
      <c r="F524" s="72"/>
      <c r="G524" s="72"/>
      <c r="H524" s="72"/>
      <c r="I524" s="72"/>
      <c r="J524" s="72"/>
    </row>
    <row r="525" spans="1:10" s="28" customFormat="1" ht="28.8" x14ac:dyDescent="0.3">
      <c r="A525" s="13">
        <v>56</v>
      </c>
      <c r="B525" s="16" t="s">
        <v>775</v>
      </c>
      <c r="C525" s="12" t="s">
        <v>669</v>
      </c>
      <c r="D525" s="13">
        <v>2</v>
      </c>
      <c r="E525" s="9">
        <v>3</v>
      </c>
      <c r="F525" s="2"/>
      <c r="G525" s="31">
        <f t="shared" si="30"/>
        <v>0</v>
      </c>
      <c r="H525" s="32">
        <v>0.23</v>
      </c>
      <c r="I525" s="31">
        <f t="shared" si="31"/>
        <v>0</v>
      </c>
      <c r="J525" s="31">
        <f t="shared" si="32"/>
        <v>0</v>
      </c>
    </row>
    <row r="526" spans="1:10" s="28" customFormat="1" x14ac:dyDescent="0.3">
      <c r="A526" s="72" t="s">
        <v>55</v>
      </c>
      <c r="B526" s="72"/>
      <c r="C526" s="72"/>
      <c r="D526" s="72"/>
      <c r="E526" s="72"/>
      <c r="F526" s="72"/>
      <c r="G526" s="72"/>
      <c r="H526" s="72"/>
      <c r="I526" s="72"/>
      <c r="J526" s="72"/>
    </row>
    <row r="527" spans="1:10" s="28" customFormat="1" x14ac:dyDescent="0.3">
      <c r="A527" s="13">
        <v>57</v>
      </c>
      <c r="B527" s="16" t="s">
        <v>670</v>
      </c>
      <c r="C527" s="12" t="s">
        <v>671</v>
      </c>
      <c r="D527" s="34">
        <v>1</v>
      </c>
      <c r="E527" s="9">
        <v>1</v>
      </c>
      <c r="F527" s="2"/>
      <c r="G527" s="31">
        <f t="shared" si="30"/>
        <v>0</v>
      </c>
      <c r="H527" s="32">
        <v>0.23</v>
      </c>
      <c r="I527" s="31">
        <f t="shared" si="31"/>
        <v>0</v>
      </c>
      <c r="J527" s="31">
        <f t="shared" si="32"/>
        <v>0</v>
      </c>
    </row>
    <row r="528" spans="1:10" s="28" customFormat="1" x14ac:dyDescent="0.3">
      <c r="A528" s="13">
        <v>58</v>
      </c>
      <c r="B528" s="16" t="s">
        <v>672</v>
      </c>
      <c r="C528" s="12" t="s">
        <v>673</v>
      </c>
      <c r="D528" s="34">
        <v>1</v>
      </c>
      <c r="E528" s="9">
        <v>1</v>
      </c>
      <c r="F528" s="2"/>
      <c r="G528" s="31">
        <f t="shared" si="30"/>
        <v>0</v>
      </c>
      <c r="H528" s="32">
        <v>0.23</v>
      </c>
      <c r="I528" s="31">
        <f t="shared" si="31"/>
        <v>0</v>
      </c>
      <c r="J528" s="31">
        <f t="shared" si="32"/>
        <v>0</v>
      </c>
    </row>
    <row r="529" spans="1:10" s="28" customFormat="1" x14ac:dyDescent="0.3">
      <c r="A529" s="13">
        <v>59</v>
      </c>
      <c r="B529" s="16" t="s">
        <v>670</v>
      </c>
      <c r="C529" s="12" t="s">
        <v>674</v>
      </c>
      <c r="D529" s="34">
        <v>1</v>
      </c>
      <c r="E529" s="9">
        <v>1</v>
      </c>
      <c r="F529" s="2"/>
      <c r="G529" s="31">
        <f t="shared" si="30"/>
        <v>0</v>
      </c>
      <c r="H529" s="32">
        <v>0.23</v>
      </c>
      <c r="I529" s="31">
        <f t="shared" si="31"/>
        <v>0</v>
      </c>
      <c r="J529" s="31">
        <f t="shared" si="32"/>
        <v>0</v>
      </c>
    </row>
    <row r="530" spans="1:10" s="28" customFormat="1" x14ac:dyDescent="0.3">
      <c r="A530" s="13">
        <v>60</v>
      </c>
      <c r="B530" s="16" t="s">
        <v>672</v>
      </c>
      <c r="C530" s="12" t="s">
        <v>673</v>
      </c>
      <c r="D530" s="34">
        <v>1</v>
      </c>
      <c r="E530" s="9">
        <v>1</v>
      </c>
      <c r="F530" s="2"/>
      <c r="G530" s="31">
        <f t="shared" si="30"/>
        <v>0</v>
      </c>
      <c r="H530" s="32">
        <v>0.23</v>
      </c>
      <c r="I530" s="31">
        <f t="shared" si="31"/>
        <v>0</v>
      </c>
      <c r="J530" s="31">
        <f t="shared" si="32"/>
        <v>0</v>
      </c>
    </row>
    <row r="531" spans="1:10" s="28" customFormat="1" x14ac:dyDescent="0.3">
      <c r="A531" s="13">
        <v>61</v>
      </c>
      <c r="B531" s="16" t="s">
        <v>670</v>
      </c>
      <c r="C531" s="12" t="s">
        <v>675</v>
      </c>
      <c r="D531" s="34">
        <v>1</v>
      </c>
      <c r="E531" s="9">
        <v>1</v>
      </c>
      <c r="F531" s="2"/>
      <c r="G531" s="31">
        <f t="shared" si="30"/>
        <v>0</v>
      </c>
      <c r="H531" s="32">
        <v>0.23</v>
      </c>
      <c r="I531" s="31">
        <f t="shared" si="31"/>
        <v>0</v>
      </c>
      <c r="J531" s="31">
        <f t="shared" si="32"/>
        <v>0</v>
      </c>
    </row>
    <row r="532" spans="1:10" s="28" customFormat="1" x14ac:dyDescent="0.3">
      <c r="A532" s="13">
        <v>62</v>
      </c>
      <c r="B532" s="16" t="s">
        <v>672</v>
      </c>
      <c r="C532" s="12" t="s">
        <v>676</v>
      </c>
      <c r="D532" s="34">
        <v>1</v>
      </c>
      <c r="E532" s="9">
        <v>1</v>
      </c>
      <c r="F532" s="2"/>
      <c r="G532" s="31">
        <f t="shared" si="30"/>
        <v>0</v>
      </c>
      <c r="H532" s="32">
        <v>0.23</v>
      </c>
      <c r="I532" s="31">
        <f t="shared" si="31"/>
        <v>0</v>
      </c>
      <c r="J532" s="31">
        <f t="shared" si="32"/>
        <v>0</v>
      </c>
    </row>
    <row r="533" spans="1:10" s="28" customFormat="1" x14ac:dyDescent="0.3">
      <c r="A533" s="13">
        <v>63</v>
      </c>
      <c r="B533" s="16" t="s">
        <v>677</v>
      </c>
      <c r="C533" s="12" t="s">
        <v>678</v>
      </c>
      <c r="D533" s="34">
        <v>16</v>
      </c>
      <c r="E533" s="9">
        <v>1</v>
      </c>
      <c r="F533" s="2"/>
      <c r="G533" s="31">
        <f t="shared" si="30"/>
        <v>0</v>
      </c>
      <c r="H533" s="32">
        <v>0.23</v>
      </c>
      <c r="I533" s="31">
        <f t="shared" si="31"/>
        <v>0</v>
      </c>
      <c r="J533" s="31">
        <f t="shared" si="32"/>
        <v>0</v>
      </c>
    </row>
    <row r="534" spans="1:10" s="28" customFormat="1" x14ac:dyDescent="0.3">
      <c r="A534" s="13">
        <v>64</v>
      </c>
      <c r="B534" s="16" t="s">
        <v>679</v>
      </c>
      <c r="C534" s="12" t="s">
        <v>680</v>
      </c>
      <c r="D534" s="34">
        <v>4</v>
      </c>
      <c r="E534" s="9">
        <v>1</v>
      </c>
      <c r="F534" s="2"/>
      <c r="G534" s="31">
        <f t="shared" si="30"/>
        <v>0</v>
      </c>
      <c r="H534" s="32">
        <v>0.23</v>
      </c>
      <c r="I534" s="31">
        <f t="shared" si="31"/>
        <v>0</v>
      </c>
      <c r="J534" s="31">
        <f t="shared" si="32"/>
        <v>0</v>
      </c>
    </row>
    <row r="535" spans="1:10" s="28" customFormat="1" x14ac:dyDescent="0.3">
      <c r="A535" s="72" t="s">
        <v>681</v>
      </c>
      <c r="B535" s="72"/>
      <c r="C535" s="72"/>
      <c r="D535" s="72"/>
      <c r="E535" s="72"/>
      <c r="F535" s="72"/>
      <c r="G535" s="72"/>
      <c r="H535" s="72"/>
      <c r="I535" s="72"/>
      <c r="J535" s="72"/>
    </row>
    <row r="536" spans="1:10" s="28" customFormat="1" x14ac:dyDescent="0.3">
      <c r="A536" s="13">
        <v>65</v>
      </c>
      <c r="B536" s="12" t="s">
        <v>682</v>
      </c>
      <c r="C536" s="12"/>
      <c r="D536" s="13">
        <v>1</v>
      </c>
      <c r="E536" s="17">
        <v>2</v>
      </c>
      <c r="F536" s="2"/>
      <c r="G536" s="31">
        <f t="shared" si="30"/>
        <v>0</v>
      </c>
      <c r="H536" s="32">
        <v>0.23</v>
      </c>
      <c r="I536" s="31">
        <f t="shared" si="31"/>
        <v>0</v>
      </c>
      <c r="J536" s="31">
        <f t="shared" si="32"/>
        <v>0</v>
      </c>
    </row>
    <row r="537" spans="1:10" s="28" customFormat="1" x14ac:dyDescent="0.3">
      <c r="A537" s="71" t="s">
        <v>683</v>
      </c>
      <c r="B537" s="71"/>
      <c r="C537" s="71"/>
      <c r="D537" s="71"/>
      <c r="E537" s="71"/>
      <c r="F537" s="71"/>
      <c r="G537" s="71"/>
      <c r="H537" s="71"/>
      <c r="I537" s="71"/>
      <c r="J537" s="71"/>
    </row>
    <row r="538" spans="1:10" s="28" customFormat="1" x14ac:dyDescent="0.3">
      <c r="A538" s="72" t="s">
        <v>55</v>
      </c>
      <c r="B538" s="72"/>
      <c r="C538" s="72"/>
      <c r="D538" s="72"/>
      <c r="E538" s="72"/>
      <c r="F538" s="72"/>
      <c r="G538" s="72"/>
      <c r="H538" s="72"/>
      <c r="I538" s="72"/>
      <c r="J538" s="72"/>
    </row>
    <row r="539" spans="1:10" s="28" customFormat="1" x14ac:dyDescent="0.3">
      <c r="A539" s="13">
        <v>66</v>
      </c>
      <c r="B539" s="16" t="s">
        <v>684</v>
      </c>
      <c r="C539" s="12"/>
      <c r="D539" s="34">
        <v>2</v>
      </c>
      <c r="E539" s="17">
        <v>2</v>
      </c>
      <c r="F539" s="2"/>
      <c r="G539" s="31">
        <f t="shared" si="30"/>
        <v>0</v>
      </c>
      <c r="H539" s="32">
        <v>0.23</v>
      </c>
      <c r="I539" s="31">
        <f t="shared" si="31"/>
        <v>0</v>
      </c>
      <c r="J539" s="31">
        <f t="shared" si="32"/>
        <v>0</v>
      </c>
    </row>
    <row r="540" spans="1:10" s="28" customFormat="1" x14ac:dyDescent="0.3">
      <c r="A540" s="13">
        <v>67</v>
      </c>
      <c r="B540" s="16" t="s">
        <v>685</v>
      </c>
      <c r="C540" s="12"/>
      <c r="D540" s="34">
        <v>13</v>
      </c>
      <c r="E540" s="17">
        <v>2</v>
      </c>
      <c r="F540" s="2"/>
      <c r="G540" s="31">
        <f t="shared" si="30"/>
        <v>0</v>
      </c>
      <c r="H540" s="32">
        <v>0.23</v>
      </c>
      <c r="I540" s="31">
        <f t="shared" si="31"/>
        <v>0</v>
      </c>
      <c r="J540" s="31">
        <f t="shared" si="32"/>
        <v>0</v>
      </c>
    </row>
    <row r="541" spans="1:10" s="28" customFormat="1" ht="28.8" x14ac:dyDescent="0.3">
      <c r="A541" s="13">
        <v>68</v>
      </c>
      <c r="B541" s="16" t="s">
        <v>686</v>
      </c>
      <c r="C541" s="12"/>
      <c r="D541" s="34">
        <v>4</v>
      </c>
      <c r="E541" s="17">
        <v>2</v>
      </c>
      <c r="F541" s="2"/>
      <c r="G541" s="31">
        <f t="shared" si="30"/>
        <v>0</v>
      </c>
      <c r="H541" s="32">
        <v>0.23</v>
      </c>
      <c r="I541" s="31">
        <f t="shared" si="31"/>
        <v>0</v>
      </c>
      <c r="J541" s="31">
        <f t="shared" si="32"/>
        <v>0</v>
      </c>
    </row>
    <row r="542" spans="1:10" s="28" customFormat="1" x14ac:dyDescent="0.3">
      <c r="A542" s="71" t="s">
        <v>687</v>
      </c>
      <c r="B542" s="71"/>
      <c r="C542" s="71"/>
      <c r="D542" s="71"/>
      <c r="E542" s="71"/>
      <c r="F542" s="71"/>
      <c r="G542" s="71"/>
      <c r="H542" s="71"/>
      <c r="I542" s="71"/>
      <c r="J542" s="71"/>
    </row>
    <row r="543" spans="1:10" s="28" customFormat="1" x14ac:dyDescent="0.3">
      <c r="A543" s="72" t="s">
        <v>11</v>
      </c>
      <c r="B543" s="72"/>
      <c r="C543" s="72"/>
      <c r="D543" s="72"/>
      <c r="E543" s="72"/>
      <c r="F543" s="72"/>
      <c r="G543" s="72"/>
      <c r="H543" s="72"/>
      <c r="I543" s="72"/>
      <c r="J543" s="72"/>
    </row>
    <row r="544" spans="1:10" s="28" customFormat="1" x14ac:dyDescent="0.3">
      <c r="A544" s="13">
        <v>69</v>
      </c>
      <c r="B544" s="16" t="s">
        <v>597</v>
      </c>
      <c r="C544" s="12" t="s">
        <v>688</v>
      </c>
      <c r="D544" s="17">
        <v>1</v>
      </c>
      <c r="E544" s="17">
        <v>1</v>
      </c>
      <c r="F544" s="2"/>
      <c r="G544" s="31">
        <f t="shared" si="30"/>
        <v>0</v>
      </c>
      <c r="H544" s="32">
        <v>0.23</v>
      </c>
      <c r="I544" s="31">
        <f t="shared" si="31"/>
        <v>0</v>
      </c>
      <c r="J544" s="31">
        <f t="shared" si="32"/>
        <v>0</v>
      </c>
    </row>
    <row r="545" spans="1:10" s="28" customFormat="1" x14ac:dyDescent="0.3">
      <c r="A545" s="71" t="s">
        <v>689</v>
      </c>
      <c r="B545" s="71"/>
      <c r="C545" s="71"/>
      <c r="D545" s="71"/>
      <c r="E545" s="71"/>
      <c r="F545" s="71"/>
      <c r="G545" s="71"/>
      <c r="H545" s="71"/>
      <c r="I545" s="71"/>
      <c r="J545" s="71"/>
    </row>
    <row r="546" spans="1:10" s="28" customFormat="1" x14ac:dyDescent="0.3">
      <c r="A546" s="72" t="s">
        <v>11</v>
      </c>
      <c r="B546" s="72"/>
      <c r="C546" s="72"/>
      <c r="D546" s="72"/>
      <c r="E546" s="72"/>
      <c r="F546" s="72"/>
      <c r="G546" s="72"/>
      <c r="H546" s="72"/>
      <c r="I546" s="72"/>
      <c r="J546" s="72"/>
    </row>
    <row r="547" spans="1:10" s="28" customFormat="1" x14ac:dyDescent="0.3">
      <c r="A547" s="13">
        <v>70</v>
      </c>
      <c r="B547" s="16" t="s">
        <v>690</v>
      </c>
      <c r="C547" s="8" t="s">
        <v>691</v>
      </c>
      <c r="D547" s="35">
        <v>1</v>
      </c>
      <c r="E547" s="9">
        <v>2</v>
      </c>
      <c r="F547" s="2"/>
      <c r="G547" s="31">
        <f t="shared" si="30"/>
        <v>0</v>
      </c>
      <c r="H547" s="32">
        <v>0.23</v>
      </c>
      <c r="I547" s="31">
        <f t="shared" si="31"/>
        <v>0</v>
      </c>
      <c r="J547" s="31">
        <f t="shared" si="32"/>
        <v>0</v>
      </c>
    </row>
    <row r="548" spans="1:10" s="28" customFormat="1" x14ac:dyDescent="0.3">
      <c r="A548" s="13">
        <v>71</v>
      </c>
      <c r="B548" s="16" t="s">
        <v>692</v>
      </c>
      <c r="C548" s="8" t="s">
        <v>693</v>
      </c>
      <c r="D548" s="35">
        <v>1</v>
      </c>
      <c r="E548" s="9">
        <v>2</v>
      </c>
      <c r="F548" s="2"/>
      <c r="G548" s="31">
        <f t="shared" si="30"/>
        <v>0</v>
      </c>
      <c r="H548" s="32">
        <v>0.23</v>
      </c>
      <c r="I548" s="31">
        <f t="shared" si="31"/>
        <v>0</v>
      </c>
      <c r="J548" s="31">
        <f t="shared" si="32"/>
        <v>0</v>
      </c>
    </row>
    <row r="549" spans="1:10" s="28" customFormat="1" x14ac:dyDescent="0.3">
      <c r="A549" s="72" t="s">
        <v>55</v>
      </c>
      <c r="B549" s="72"/>
      <c r="C549" s="72"/>
      <c r="D549" s="72"/>
      <c r="E549" s="72"/>
      <c r="F549" s="72"/>
      <c r="G549" s="72"/>
      <c r="H549" s="72"/>
      <c r="I549" s="72"/>
      <c r="J549" s="72"/>
    </row>
    <row r="550" spans="1:10" s="28" customFormat="1" x14ac:dyDescent="0.3">
      <c r="A550" s="13">
        <v>72</v>
      </c>
      <c r="B550" s="16" t="s">
        <v>694</v>
      </c>
      <c r="C550" s="8" t="s">
        <v>695</v>
      </c>
      <c r="D550" s="35">
        <v>2</v>
      </c>
      <c r="E550" s="9">
        <v>2</v>
      </c>
      <c r="F550" s="2"/>
      <c r="G550" s="31">
        <f t="shared" si="30"/>
        <v>0</v>
      </c>
      <c r="H550" s="32">
        <v>0.23</v>
      </c>
      <c r="I550" s="31">
        <f t="shared" si="31"/>
        <v>0</v>
      </c>
      <c r="J550" s="31">
        <f t="shared" si="32"/>
        <v>0</v>
      </c>
    </row>
    <row r="551" spans="1:10" s="28" customFormat="1" x14ac:dyDescent="0.3">
      <c r="A551" s="13">
        <v>73</v>
      </c>
      <c r="B551" s="16" t="s">
        <v>696</v>
      </c>
      <c r="C551" s="8" t="s">
        <v>697</v>
      </c>
      <c r="D551" s="35">
        <v>2</v>
      </c>
      <c r="E551" s="9">
        <v>2</v>
      </c>
      <c r="F551" s="2"/>
      <c r="G551" s="31">
        <f t="shared" si="30"/>
        <v>0</v>
      </c>
      <c r="H551" s="32">
        <v>0.23</v>
      </c>
      <c r="I551" s="31">
        <f t="shared" si="31"/>
        <v>0</v>
      </c>
      <c r="J551" s="31">
        <f t="shared" si="32"/>
        <v>0</v>
      </c>
    </row>
    <row r="552" spans="1:10" s="28" customFormat="1" x14ac:dyDescent="0.3">
      <c r="A552" s="13">
        <v>74</v>
      </c>
      <c r="B552" s="16" t="s">
        <v>698</v>
      </c>
      <c r="C552" s="8" t="s">
        <v>699</v>
      </c>
      <c r="D552" s="34">
        <v>2</v>
      </c>
      <c r="E552" s="9">
        <v>2</v>
      </c>
      <c r="F552" s="2"/>
      <c r="G552" s="31">
        <f t="shared" si="30"/>
        <v>0</v>
      </c>
      <c r="H552" s="32">
        <v>0.23</v>
      </c>
      <c r="I552" s="31">
        <f t="shared" si="31"/>
        <v>0</v>
      </c>
      <c r="J552" s="31">
        <f t="shared" si="32"/>
        <v>0</v>
      </c>
    </row>
    <row r="553" spans="1:10" s="28" customFormat="1" x14ac:dyDescent="0.3">
      <c r="A553" s="13">
        <v>75</v>
      </c>
      <c r="B553" s="16" t="s">
        <v>700</v>
      </c>
      <c r="C553" s="8" t="s">
        <v>701</v>
      </c>
      <c r="D553" s="34">
        <v>32</v>
      </c>
      <c r="E553" s="9">
        <v>2</v>
      </c>
      <c r="F553" s="2"/>
      <c r="G553" s="31">
        <f t="shared" si="30"/>
        <v>0</v>
      </c>
      <c r="H553" s="32">
        <v>0.23</v>
      </c>
      <c r="I553" s="31">
        <f t="shared" si="31"/>
        <v>0</v>
      </c>
      <c r="J553" s="31">
        <f t="shared" si="32"/>
        <v>0</v>
      </c>
    </row>
    <row r="554" spans="1:10" s="28" customFormat="1" x14ac:dyDescent="0.3">
      <c r="A554" s="13">
        <v>76</v>
      </c>
      <c r="B554" s="16" t="s">
        <v>702</v>
      </c>
      <c r="C554" s="8" t="s">
        <v>703</v>
      </c>
      <c r="D554" s="34">
        <v>32</v>
      </c>
      <c r="E554" s="9">
        <v>1</v>
      </c>
      <c r="F554" s="2"/>
      <c r="G554" s="31">
        <f t="shared" si="30"/>
        <v>0</v>
      </c>
      <c r="H554" s="32">
        <v>0.23</v>
      </c>
      <c r="I554" s="31">
        <f t="shared" si="31"/>
        <v>0</v>
      </c>
      <c r="J554" s="31">
        <f t="shared" si="32"/>
        <v>0</v>
      </c>
    </row>
    <row r="555" spans="1:10" s="28" customFormat="1" x14ac:dyDescent="0.3">
      <c r="A555" s="13">
        <v>77</v>
      </c>
      <c r="B555" s="12" t="s">
        <v>702</v>
      </c>
      <c r="C555" s="8" t="s">
        <v>704</v>
      </c>
      <c r="D555" s="34">
        <v>4</v>
      </c>
      <c r="E555" s="9">
        <v>2</v>
      </c>
      <c r="F555" s="2"/>
      <c r="G555" s="31">
        <f t="shared" si="30"/>
        <v>0</v>
      </c>
      <c r="H555" s="32">
        <v>0.23</v>
      </c>
      <c r="I555" s="31">
        <f t="shared" si="31"/>
        <v>0</v>
      </c>
      <c r="J555" s="31">
        <f t="shared" si="32"/>
        <v>0</v>
      </c>
    </row>
    <row r="556" spans="1:10" s="28" customFormat="1" x14ac:dyDescent="0.3">
      <c r="A556" s="72" t="s">
        <v>681</v>
      </c>
      <c r="B556" s="72"/>
      <c r="C556" s="72"/>
      <c r="D556" s="72"/>
      <c r="E556" s="72"/>
      <c r="F556" s="72"/>
      <c r="G556" s="72"/>
      <c r="H556" s="72"/>
      <c r="I556" s="72"/>
      <c r="J556" s="72"/>
    </row>
    <row r="557" spans="1:10" s="28" customFormat="1" x14ac:dyDescent="0.3">
      <c r="A557" s="13">
        <v>78</v>
      </c>
      <c r="B557" s="12" t="s">
        <v>705</v>
      </c>
      <c r="C557" s="12"/>
      <c r="D557" s="34">
        <v>2</v>
      </c>
      <c r="E557" s="17">
        <v>2</v>
      </c>
      <c r="F557" s="2"/>
      <c r="G557" s="31">
        <f t="shared" si="30"/>
        <v>0</v>
      </c>
      <c r="H557" s="32">
        <v>0.23</v>
      </c>
      <c r="I557" s="31">
        <f t="shared" si="31"/>
        <v>0</v>
      </c>
      <c r="J557" s="31">
        <f t="shared" si="32"/>
        <v>0</v>
      </c>
    </row>
    <row r="558" spans="1:10" s="28" customFormat="1" x14ac:dyDescent="0.3">
      <c r="A558" s="72" t="s">
        <v>706</v>
      </c>
      <c r="B558" s="72"/>
      <c r="C558" s="72"/>
      <c r="D558" s="72"/>
      <c r="E558" s="72"/>
      <c r="F558" s="72"/>
      <c r="G558" s="72"/>
      <c r="H558" s="72"/>
      <c r="I558" s="72"/>
      <c r="J558" s="72"/>
    </row>
    <row r="559" spans="1:10" s="28" customFormat="1" x14ac:dyDescent="0.3">
      <c r="A559" s="13">
        <v>79</v>
      </c>
      <c r="B559" s="12" t="s">
        <v>707</v>
      </c>
      <c r="C559" s="12" t="s">
        <v>708</v>
      </c>
      <c r="D559" s="34">
        <v>16</v>
      </c>
      <c r="E559" s="17">
        <v>2</v>
      </c>
      <c r="F559" s="2"/>
      <c r="G559" s="31">
        <f t="shared" si="30"/>
        <v>0</v>
      </c>
      <c r="H559" s="32">
        <v>0.23</v>
      </c>
      <c r="I559" s="31">
        <f t="shared" si="31"/>
        <v>0</v>
      </c>
      <c r="J559" s="31">
        <f t="shared" si="32"/>
        <v>0</v>
      </c>
    </row>
    <row r="560" spans="1:10" s="28" customFormat="1" x14ac:dyDescent="0.3">
      <c r="A560" s="71" t="s">
        <v>709</v>
      </c>
      <c r="B560" s="71"/>
      <c r="C560" s="71"/>
      <c r="D560" s="71"/>
      <c r="E560" s="71"/>
      <c r="F560" s="71"/>
      <c r="G560" s="71"/>
      <c r="H560" s="71"/>
      <c r="I560" s="71"/>
      <c r="J560" s="71"/>
    </row>
    <row r="561" spans="1:10" s="28" customFormat="1" x14ac:dyDescent="0.3">
      <c r="A561" s="72" t="s">
        <v>11</v>
      </c>
      <c r="B561" s="72"/>
      <c r="C561" s="72"/>
      <c r="D561" s="72"/>
      <c r="E561" s="72"/>
      <c r="F561" s="72"/>
      <c r="G561" s="72"/>
      <c r="H561" s="72"/>
      <c r="I561" s="72"/>
      <c r="J561" s="72"/>
    </row>
    <row r="562" spans="1:10" s="28" customFormat="1" x14ac:dyDescent="0.3">
      <c r="A562" s="13">
        <v>80</v>
      </c>
      <c r="B562" s="16" t="s">
        <v>710</v>
      </c>
      <c r="C562" s="8" t="s">
        <v>711</v>
      </c>
      <c r="D562" s="9">
        <v>1</v>
      </c>
      <c r="E562" s="9">
        <v>2</v>
      </c>
      <c r="F562" s="2"/>
      <c r="G562" s="31">
        <f t="shared" si="30"/>
        <v>0</v>
      </c>
      <c r="H562" s="32">
        <v>0.23</v>
      </c>
      <c r="I562" s="31">
        <f t="shared" si="31"/>
        <v>0</v>
      </c>
      <c r="J562" s="31">
        <f t="shared" si="32"/>
        <v>0</v>
      </c>
    </row>
    <row r="563" spans="1:10" s="28" customFormat="1" x14ac:dyDescent="0.3">
      <c r="A563" s="13">
        <v>81</v>
      </c>
      <c r="B563" s="16" t="s">
        <v>712</v>
      </c>
      <c r="C563" s="8" t="s">
        <v>713</v>
      </c>
      <c r="D563" s="9">
        <v>1</v>
      </c>
      <c r="E563" s="9">
        <v>2</v>
      </c>
      <c r="F563" s="2"/>
      <c r="G563" s="31">
        <f t="shared" si="30"/>
        <v>0</v>
      </c>
      <c r="H563" s="32">
        <v>0.23</v>
      </c>
      <c r="I563" s="31">
        <f t="shared" si="31"/>
        <v>0</v>
      </c>
      <c r="J563" s="31">
        <f t="shared" si="32"/>
        <v>0</v>
      </c>
    </row>
    <row r="564" spans="1:10" s="28" customFormat="1" x14ac:dyDescent="0.3">
      <c r="A564" s="72" t="s">
        <v>55</v>
      </c>
      <c r="B564" s="72"/>
      <c r="C564" s="72"/>
      <c r="D564" s="72"/>
      <c r="E564" s="72"/>
      <c r="F564" s="72"/>
      <c r="G564" s="72"/>
      <c r="H564" s="72"/>
      <c r="I564" s="72"/>
      <c r="J564" s="72"/>
    </row>
    <row r="565" spans="1:10" s="28" customFormat="1" x14ac:dyDescent="0.3">
      <c r="A565" s="13">
        <v>82</v>
      </c>
      <c r="B565" s="16" t="s">
        <v>714</v>
      </c>
      <c r="C565" s="8" t="s">
        <v>715</v>
      </c>
      <c r="D565" s="6">
        <v>2</v>
      </c>
      <c r="E565" s="9">
        <v>2</v>
      </c>
      <c r="F565" s="2"/>
      <c r="G565" s="31">
        <f t="shared" si="30"/>
        <v>0</v>
      </c>
      <c r="H565" s="32">
        <v>0.23</v>
      </c>
      <c r="I565" s="31">
        <f t="shared" si="31"/>
        <v>0</v>
      </c>
      <c r="J565" s="31">
        <f t="shared" si="32"/>
        <v>0</v>
      </c>
    </row>
    <row r="566" spans="1:10" s="28" customFormat="1" x14ac:dyDescent="0.3">
      <c r="A566" s="13">
        <v>83</v>
      </c>
      <c r="B566" s="16" t="s">
        <v>716</v>
      </c>
      <c r="C566" s="8" t="s">
        <v>697</v>
      </c>
      <c r="D566" s="6">
        <v>2</v>
      </c>
      <c r="E566" s="9">
        <v>2</v>
      </c>
      <c r="F566" s="2"/>
      <c r="G566" s="31">
        <f t="shared" si="30"/>
        <v>0</v>
      </c>
      <c r="H566" s="32">
        <v>0.23</v>
      </c>
      <c r="I566" s="31">
        <f t="shared" si="31"/>
        <v>0</v>
      </c>
      <c r="J566" s="31">
        <f t="shared" si="32"/>
        <v>0</v>
      </c>
    </row>
    <row r="567" spans="1:10" s="28" customFormat="1" x14ac:dyDescent="0.3">
      <c r="A567" s="13">
        <v>84</v>
      </c>
      <c r="B567" s="16" t="s">
        <v>700</v>
      </c>
      <c r="C567" s="8" t="s">
        <v>776</v>
      </c>
      <c r="D567" s="34">
        <v>34</v>
      </c>
      <c r="E567" s="9">
        <v>2</v>
      </c>
      <c r="F567" s="2"/>
      <c r="G567" s="31">
        <f t="shared" si="30"/>
        <v>0</v>
      </c>
      <c r="H567" s="32">
        <v>0.23</v>
      </c>
      <c r="I567" s="31">
        <f t="shared" si="31"/>
        <v>0</v>
      </c>
      <c r="J567" s="31">
        <f t="shared" si="32"/>
        <v>0</v>
      </c>
    </row>
    <row r="568" spans="1:10" s="28" customFormat="1" x14ac:dyDescent="0.3">
      <c r="A568" s="13">
        <v>85</v>
      </c>
      <c r="B568" s="16" t="s">
        <v>702</v>
      </c>
      <c r="C568" s="8" t="s">
        <v>703</v>
      </c>
      <c r="D568" s="34">
        <v>32</v>
      </c>
      <c r="E568" s="9">
        <v>2</v>
      </c>
      <c r="F568" s="2"/>
      <c r="G568" s="31">
        <f t="shared" ref="G568:G614" si="33">D568*E568*F568</f>
        <v>0</v>
      </c>
      <c r="H568" s="32">
        <v>0.23</v>
      </c>
      <c r="I568" s="31">
        <f t="shared" ref="I568:I614" si="34">G568*H568</f>
        <v>0</v>
      </c>
      <c r="J568" s="31">
        <f t="shared" ref="J568:J614" si="35">G568+I568</f>
        <v>0</v>
      </c>
    </row>
    <row r="569" spans="1:10" s="28" customFormat="1" x14ac:dyDescent="0.3">
      <c r="A569" s="13">
        <v>86</v>
      </c>
      <c r="B569" s="12" t="s">
        <v>702</v>
      </c>
      <c r="C569" s="8" t="s">
        <v>704</v>
      </c>
      <c r="D569" s="34">
        <v>4</v>
      </c>
      <c r="E569" s="9">
        <v>2</v>
      </c>
      <c r="F569" s="2"/>
      <c r="G569" s="31">
        <f t="shared" si="33"/>
        <v>0</v>
      </c>
      <c r="H569" s="32">
        <v>0.23</v>
      </c>
      <c r="I569" s="31">
        <f t="shared" si="34"/>
        <v>0</v>
      </c>
      <c r="J569" s="31">
        <f t="shared" si="35"/>
        <v>0</v>
      </c>
    </row>
    <row r="570" spans="1:10" s="28" customFormat="1" x14ac:dyDescent="0.3">
      <c r="A570" s="72" t="s">
        <v>717</v>
      </c>
      <c r="B570" s="72"/>
      <c r="C570" s="72"/>
      <c r="D570" s="72"/>
      <c r="E570" s="72"/>
      <c r="F570" s="72"/>
      <c r="G570" s="72"/>
      <c r="H570" s="72"/>
      <c r="I570" s="72"/>
      <c r="J570" s="72"/>
    </row>
    <row r="571" spans="1:10" s="28" customFormat="1" x14ac:dyDescent="0.3">
      <c r="A571" s="13">
        <v>87</v>
      </c>
      <c r="B571" s="12" t="s">
        <v>705</v>
      </c>
      <c r="C571" s="12"/>
      <c r="D571" s="17">
        <v>2</v>
      </c>
      <c r="E571" s="17">
        <v>2</v>
      </c>
      <c r="F571" s="2"/>
      <c r="G571" s="31">
        <f t="shared" si="33"/>
        <v>0</v>
      </c>
      <c r="H571" s="32">
        <v>0.23</v>
      </c>
      <c r="I571" s="31">
        <f t="shared" si="34"/>
        <v>0</v>
      </c>
      <c r="J571" s="31">
        <f t="shared" si="35"/>
        <v>0</v>
      </c>
    </row>
    <row r="572" spans="1:10" s="28" customFormat="1" x14ac:dyDescent="0.3">
      <c r="A572" s="72" t="s">
        <v>718</v>
      </c>
      <c r="B572" s="72"/>
      <c r="C572" s="72"/>
      <c r="D572" s="72"/>
      <c r="E572" s="72"/>
      <c r="F572" s="72"/>
      <c r="G572" s="72"/>
      <c r="H572" s="72"/>
      <c r="I572" s="72"/>
      <c r="J572" s="72"/>
    </row>
    <row r="573" spans="1:10" s="28" customFormat="1" x14ac:dyDescent="0.3">
      <c r="A573" s="13">
        <v>88</v>
      </c>
      <c r="B573" s="12" t="s">
        <v>707</v>
      </c>
      <c r="C573" s="12" t="s">
        <v>708</v>
      </c>
      <c r="D573" s="17">
        <v>16</v>
      </c>
      <c r="E573" s="17">
        <v>2</v>
      </c>
      <c r="F573" s="2"/>
      <c r="G573" s="31">
        <f t="shared" si="33"/>
        <v>0</v>
      </c>
      <c r="H573" s="32">
        <v>0.23</v>
      </c>
      <c r="I573" s="31">
        <f t="shared" si="34"/>
        <v>0</v>
      </c>
      <c r="J573" s="31">
        <f t="shared" si="35"/>
        <v>0</v>
      </c>
    </row>
    <row r="574" spans="1:10" s="28" customFormat="1" x14ac:dyDescent="0.3">
      <c r="A574" s="71" t="s">
        <v>719</v>
      </c>
      <c r="B574" s="71"/>
      <c r="C574" s="71"/>
      <c r="D574" s="71"/>
      <c r="E574" s="71"/>
      <c r="F574" s="71"/>
      <c r="G574" s="71"/>
      <c r="H574" s="71"/>
      <c r="I574" s="71"/>
      <c r="J574" s="71"/>
    </row>
    <row r="575" spans="1:10" s="28" customFormat="1" x14ac:dyDescent="0.3">
      <c r="A575" s="72" t="s">
        <v>55</v>
      </c>
      <c r="B575" s="72"/>
      <c r="C575" s="72"/>
      <c r="D575" s="72"/>
      <c r="E575" s="72"/>
      <c r="F575" s="72"/>
      <c r="G575" s="72"/>
      <c r="H575" s="72"/>
      <c r="I575" s="72"/>
      <c r="J575" s="72"/>
    </row>
    <row r="576" spans="1:10" s="28" customFormat="1" x14ac:dyDescent="0.3">
      <c r="A576" s="13">
        <v>89</v>
      </c>
      <c r="B576" s="12" t="s">
        <v>720</v>
      </c>
      <c r="C576" s="8" t="s">
        <v>721</v>
      </c>
      <c r="D576" s="15">
        <v>3</v>
      </c>
      <c r="E576" s="9">
        <v>2</v>
      </c>
      <c r="F576" s="2"/>
      <c r="G576" s="31">
        <f t="shared" si="33"/>
        <v>0</v>
      </c>
      <c r="H576" s="32">
        <v>0.23</v>
      </c>
      <c r="I576" s="31">
        <f t="shared" si="34"/>
        <v>0</v>
      </c>
      <c r="J576" s="31">
        <f t="shared" si="35"/>
        <v>0</v>
      </c>
    </row>
    <row r="577" spans="1:10" s="28" customFormat="1" x14ac:dyDescent="0.3">
      <c r="A577" s="13">
        <v>90</v>
      </c>
      <c r="B577" s="12" t="s">
        <v>722</v>
      </c>
      <c r="C577" s="8" t="s">
        <v>723</v>
      </c>
      <c r="D577" s="15">
        <v>6</v>
      </c>
      <c r="E577" s="9">
        <v>2</v>
      </c>
      <c r="F577" s="2"/>
      <c r="G577" s="31">
        <f t="shared" si="33"/>
        <v>0</v>
      </c>
      <c r="H577" s="32">
        <v>0.23</v>
      </c>
      <c r="I577" s="31">
        <f t="shared" si="34"/>
        <v>0</v>
      </c>
      <c r="J577" s="31">
        <f t="shared" si="35"/>
        <v>0</v>
      </c>
    </row>
    <row r="578" spans="1:10" s="28" customFormat="1" x14ac:dyDescent="0.3">
      <c r="A578" s="76" t="s">
        <v>724</v>
      </c>
      <c r="B578" s="76"/>
      <c r="C578" s="76"/>
      <c r="D578" s="76"/>
      <c r="E578" s="76"/>
      <c r="F578" s="76"/>
      <c r="G578" s="76"/>
      <c r="H578" s="76"/>
      <c r="I578" s="76"/>
      <c r="J578" s="76"/>
    </row>
    <row r="579" spans="1:10" s="28" customFormat="1" x14ac:dyDescent="0.3">
      <c r="A579" s="72" t="s">
        <v>11</v>
      </c>
      <c r="B579" s="72"/>
      <c r="C579" s="72"/>
      <c r="D579" s="72"/>
      <c r="E579" s="72"/>
      <c r="F579" s="72"/>
      <c r="G579" s="72"/>
      <c r="H579" s="72"/>
      <c r="I579" s="72"/>
      <c r="J579" s="72"/>
    </row>
    <row r="580" spans="1:10" s="28" customFormat="1" ht="28.8" x14ac:dyDescent="0.3">
      <c r="A580" s="13">
        <v>91</v>
      </c>
      <c r="B580" s="36" t="s">
        <v>777</v>
      </c>
      <c r="C580" s="8"/>
      <c r="D580" s="15">
        <v>12</v>
      </c>
      <c r="E580" s="9">
        <v>2</v>
      </c>
      <c r="F580" s="2"/>
      <c r="G580" s="31">
        <f t="shared" si="33"/>
        <v>0</v>
      </c>
      <c r="H580" s="32">
        <v>0.23</v>
      </c>
      <c r="I580" s="31">
        <f t="shared" si="34"/>
        <v>0</v>
      </c>
      <c r="J580" s="31">
        <f t="shared" si="35"/>
        <v>0</v>
      </c>
    </row>
    <row r="581" spans="1:10" s="28" customFormat="1" ht="28.8" x14ac:dyDescent="0.3">
      <c r="A581" s="13">
        <v>92</v>
      </c>
      <c r="B581" s="36" t="s">
        <v>725</v>
      </c>
      <c r="C581" s="8"/>
      <c r="D581" s="15">
        <v>1</v>
      </c>
      <c r="E581" s="9">
        <v>1</v>
      </c>
      <c r="F581" s="2"/>
      <c r="G581" s="31">
        <f t="shared" si="33"/>
        <v>0</v>
      </c>
      <c r="H581" s="32">
        <v>0.23</v>
      </c>
      <c r="I581" s="31">
        <f t="shared" si="34"/>
        <v>0</v>
      </c>
      <c r="J581" s="31">
        <f t="shared" si="35"/>
        <v>0</v>
      </c>
    </row>
    <row r="582" spans="1:10" s="28" customFormat="1" ht="28.8" x14ac:dyDescent="0.3">
      <c r="A582" s="13">
        <v>93</v>
      </c>
      <c r="B582" s="36" t="s">
        <v>725</v>
      </c>
      <c r="C582" s="8"/>
      <c r="D582" s="15">
        <v>5</v>
      </c>
      <c r="E582" s="9">
        <v>2</v>
      </c>
      <c r="F582" s="2"/>
      <c r="G582" s="31">
        <f t="shared" si="33"/>
        <v>0</v>
      </c>
      <c r="H582" s="32">
        <v>0.23</v>
      </c>
      <c r="I582" s="31">
        <f t="shared" si="34"/>
        <v>0</v>
      </c>
      <c r="J582" s="31">
        <f t="shared" si="35"/>
        <v>0</v>
      </c>
    </row>
    <row r="583" spans="1:10" s="28" customFormat="1" ht="28.8" x14ac:dyDescent="0.3">
      <c r="A583" s="13">
        <v>94</v>
      </c>
      <c r="B583" s="36" t="s">
        <v>726</v>
      </c>
      <c r="C583" s="8"/>
      <c r="D583" s="15">
        <v>57</v>
      </c>
      <c r="E583" s="9">
        <v>2</v>
      </c>
      <c r="F583" s="2"/>
      <c r="G583" s="31">
        <f t="shared" si="33"/>
        <v>0</v>
      </c>
      <c r="H583" s="32">
        <v>0.23</v>
      </c>
      <c r="I583" s="31">
        <f t="shared" si="34"/>
        <v>0</v>
      </c>
      <c r="J583" s="31">
        <f t="shared" si="35"/>
        <v>0</v>
      </c>
    </row>
    <row r="584" spans="1:10" s="28" customFormat="1" x14ac:dyDescent="0.3">
      <c r="A584" s="72" t="s">
        <v>55</v>
      </c>
      <c r="B584" s="72"/>
      <c r="C584" s="72"/>
      <c r="D584" s="72"/>
      <c r="E584" s="72"/>
      <c r="F584" s="72"/>
      <c r="G584" s="72"/>
      <c r="H584" s="72"/>
      <c r="I584" s="72"/>
      <c r="J584" s="72"/>
    </row>
    <row r="585" spans="1:10" s="28" customFormat="1" x14ac:dyDescent="0.3">
      <c r="A585" s="13">
        <v>95</v>
      </c>
      <c r="B585" s="12" t="s">
        <v>778</v>
      </c>
      <c r="C585" s="8"/>
      <c r="D585" s="15">
        <v>6</v>
      </c>
      <c r="E585" s="15">
        <v>2</v>
      </c>
      <c r="F585" s="2"/>
      <c r="G585" s="31">
        <f t="shared" si="33"/>
        <v>0</v>
      </c>
      <c r="H585" s="32">
        <v>0.23</v>
      </c>
      <c r="I585" s="31">
        <f t="shared" si="34"/>
        <v>0</v>
      </c>
      <c r="J585" s="31">
        <f t="shared" si="35"/>
        <v>0</v>
      </c>
    </row>
    <row r="586" spans="1:10" s="28" customFormat="1" x14ac:dyDescent="0.3">
      <c r="A586" s="13">
        <v>96</v>
      </c>
      <c r="B586" s="12" t="s">
        <v>779</v>
      </c>
      <c r="C586" s="8"/>
      <c r="D586" s="15">
        <v>2</v>
      </c>
      <c r="E586" s="15">
        <v>1</v>
      </c>
      <c r="F586" s="2"/>
      <c r="G586" s="31">
        <f t="shared" si="33"/>
        <v>0</v>
      </c>
      <c r="H586" s="32">
        <v>0.23</v>
      </c>
      <c r="I586" s="31">
        <f t="shared" si="34"/>
        <v>0</v>
      </c>
      <c r="J586" s="31">
        <f t="shared" si="35"/>
        <v>0</v>
      </c>
    </row>
    <row r="587" spans="1:10" s="28" customFormat="1" x14ac:dyDescent="0.3">
      <c r="A587" s="13">
        <v>97</v>
      </c>
      <c r="B587" s="12" t="s">
        <v>779</v>
      </c>
      <c r="C587" s="8"/>
      <c r="D587" s="15">
        <v>1</v>
      </c>
      <c r="E587" s="15">
        <v>2</v>
      </c>
      <c r="F587" s="2"/>
      <c r="G587" s="31">
        <f t="shared" si="33"/>
        <v>0</v>
      </c>
      <c r="H587" s="32">
        <v>0.23</v>
      </c>
      <c r="I587" s="31">
        <f t="shared" si="34"/>
        <v>0</v>
      </c>
      <c r="J587" s="31">
        <f t="shared" si="35"/>
        <v>0</v>
      </c>
    </row>
    <row r="588" spans="1:10" s="28" customFormat="1" x14ac:dyDescent="0.3">
      <c r="A588" s="13">
        <v>98</v>
      </c>
      <c r="B588" s="12" t="s">
        <v>780</v>
      </c>
      <c r="C588" s="8"/>
      <c r="D588" s="15">
        <v>2</v>
      </c>
      <c r="E588" s="15">
        <v>3</v>
      </c>
      <c r="F588" s="2"/>
      <c r="G588" s="31">
        <f t="shared" si="33"/>
        <v>0</v>
      </c>
      <c r="H588" s="32">
        <v>0.23</v>
      </c>
      <c r="I588" s="31">
        <f t="shared" si="34"/>
        <v>0</v>
      </c>
      <c r="J588" s="31">
        <f t="shared" si="35"/>
        <v>0</v>
      </c>
    </row>
    <row r="589" spans="1:10" s="42" customFormat="1" x14ac:dyDescent="0.3">
      <c r="A589" s="76" t="s">
        <v>728</v>
      </c>
      <c r="B589" s="76"/>
      <c r="C589" s="76"/>
      <c r="D589" s="76"/>
      <c r="E589" s="76"/>
      <c r="F589" s="76"/>
      <c r="G589" s="76"/>
      <c r="H589" s="76"/>
      <c r="I589" s="76"/>
      <c r="J589" s="76"/>
    </row>
    <row r="590" spans="1:10" s="42" customFormat="1" x14ac:dyDescent="0.3">
      <c r="A590" s="72" t="s">
        <v>11</v>
      </c>
      <c r="B590" s="72"/>
      <c r="C590" s="72"/>
      <c r="D590" s="72"/>
      <c r="E590" s="72"/>
      <c r="F590" s="72"/>
      <c r="G590" s="72"/>
      <c r="H590" s="72"/>
      <c r="I590" s="72"/>
      <c r="J590" s="72"/>
    </row>
    <row r="591" spans="1:10" s="42" customFormat="1" x14ac:dyDescent="0.3">
      <c r="A591" s="13">
        <v>99</v>
      </c>
      <c r="B591" s="12" t="s">
        <v>729</v>
      </c>
      <c r="C591" s="8" t="s">
        <v>730</v>
      </c>
      <c r="D591" s="6">
        <v>3</v>
      </c>
      <c r="E591" s="15">
        <v>2</v>
      </c>
      <c r="F591" s="2"/>
      <c r="G591" s="31">
        <f t="shared" si="33"/>
        <v>0</v>
      </c>
      <c r="H591" s="32">
        <v>0.23</v>
      </c>
      <c r="I591" s="31">
        <f t="shared" si="34"/>
        <v>0</v>
      </c>
      <c r="J591" s="31">
        <f t="shared" si="35"/>
        <v>0</v>
      </c>
    </row>
    <row r="592" spans="1:10" s="42" customFormat="1" x14ac:dyDescent="0.3">
      <c r="A592" s="13">
        <v>100</v>
      </c>
      <c r="B592" s="12" t="s">
        <v>731</v>
      </c>
      <c r="C592" s="8" t="s">
        <v>732</v>
      </c>
      <c r="D592" s="6">
        <v>3</v>
      </c>
      <c r="E592" s="15">
        <v>2</v>
      </c>
      <c r="F592" s="2"/>
      <c r="G592" s="31">
        <f t="shared" si="33"/>
        <v>0</v>
      </c>
      <c r="H592" s="32">
        <v>0.23</v>
      </c>
      <c r="I592" s="31">
        <f t="shared" si="34"/>
        <v>0</v>
      </c>
      <c r="J592" s="31">
        <f t="shared" si="35"/>
        <v>0</v>
      </c>
    </row>
    <row r="593" spans="1:10" s="42" customFormat="1" x14ac:dyDescent="0.3">
      <c r="A593" s="13">
        <v>101</v>
      </c>
      <c r="B593" s="12" t="s">
        <v>733</v>
      </c>
      <c r="C593" s="8" t="s">
        <v>734</v>
      </c>
      <c r="D593" s="15">
        <v>1</v>
      </c>
      <c r="E593" s="15">
        <v>2</v>
      </c>
      <c r="F593" s="2"/>
      <c r="G593" s="31">
        <f t="shared" si="33"/>
        <v>0</v>
      </c>
      <c r="H593" s="32">
        <v>0.23</v>
      </c>
      <c r="I593" s="31">
        <f t="shared" si="34"/>
        <v>0</v>
      </c>
      <c r="J593" s="31">
        <f t="shared" si="35"/>
        <v>0</v>
      </c>
    </row>
    <row r="594" spans="1:10" s="42" customFormat="1" x14ac:dyDescent="0.3">
      <c r="A594" s="13">
        <v>102</v>
      </c>
      <c r="B594" s="12" t="s">
        <v>735</v>
      </c>
      <c r="C594" s="8" t="s">
        <v>736</v>
      </c>
      <c r="D594" s="15">
        <v>2</v>
      </c>
      <c r="E594" s="15">
        <v>2</v>
      </c>
      <c r="F594" s="2"/>
      <c r="G594" s="31">
        <f t="shared" si="33"/>
        <v>0</v>
      </c>
      <c r="H594" s="32">
        <v>0.23</v>
      </c>
      <c r="I594" s="31">
        <f t="shared" si="34"/>
        <v>0</v>
      </c>
      <c r="J594" s="31">
        <f t="shared" si="35"/>
        <v>0</v>
      </c>
    </row>
    <row r="595" spans="1:10" s="42" customFormat="1" x14ac:dyDescent="0.3">
      <c r="A595" s="72" t="s">
        <v>55</v>
      </c>
      <c r="B595" s="72"/>
      <c r="C595" s="72"/>
      <c r="D595" s="72"/>
      <c r="E595" s="72"/>
      <c r="F595" s="72"/>
      <c r="G595" s="72"/>
      <c r="H595" s="72"/>
      <c r="I595" s="72"/>
      <c r="J595" s="72"/>
    </row>
    <row r="596" spans="1:10" s="42" customFormat="1" x14ac:dyDescent="0.3">
      <c r="A596" s="13">
        <v>103</v>
      </c>
      <c r="B596" s="8" t="s">
        <v>737</v>
      </c>
      <c r="C596" s="8" t="s">
        <v>738</v>
      </c>
      <c r="D596" s="15">
        <v>2</v>
      </c>
      <c r="E596" s="15">
        <v>1</v>
      </c>
      <c r="F596" s="2"/>
      <c r="G596" s="31">
        <f t="shared" si="33"/>
        <v>0</v>
      </c>
      <c r="H596" s="32">
        <v>0.23</v>
      </c>
      <c r="I596" s="31">
        <f t="shared" si="34"/>
        <v>0</v>
      </c>
      <c r="J596" s="31">
        <f t="shared" si="35"/>
        <v>0</v>
      </c>
    </row>
    <row r="597" spans="1:10" s="42" customFormat="1" x14ac:dyDescent="0.3">
      <c r="A597" s="13">
        <v>104</v>
      </c>
      <c r="B597" s="12" t="s">
        <v>739</v>
      </c>
      <c r="C597" s="8" t="s">
        <v>703</v>
      </c>
      <c r="D597" s="15">
        <v>8</v>
      </c>
      <c r="E597" s="15">
        <v>1</v>
      </c>
      <c r="F597" s="2"/>
      <c r="G597" s="31">
        <f t="shared" si="33"/>
        <v>0</v>
      </c>
      <c r="H597" s="32">
        <v>0.23</v>
      </c>
      <c r="I597" s="31">
        <f t="shared" si="34"/>
        <v>0</v>
      </c>
      <c r="J597" s="31">
        <f t="shared" si="35"/>
        <v>0</v>
      </c>
    </row>
    <row r="598" spans="1:10" s="42" customFormat="1" ht="28.8" x14ac:dyDescent="0.3">
      <c r="A598" s="13">
        <v>105</v>
      </c>
      <c r="B598" s="12" t="s">
        <v>740</v>
      </c>
      <c r="C598" s="8" t="s">
        <v>741</v>
      </c>
      <c r="D598" s="15">
        <v>1</v>
      </c>
      <c r="E598" s="15">
        <v>2</v>
      </c>
      <c r="F598" s="2"/>
      <c r="G598" s="31">
        <f t="shared" si="33"/>
        <v>0</v>
      </c>
      <c r="H598" s="32">
        <v>0.23</v>
      </c>
      <c r="I598" s="31">
        <f t="shared" si="34"/>
        <v>0</v>
      </c>
      <c r="J598" s="31">
        <f t="shared" si="35"/>
        <v>0</v>
      </c>
    </row>
    <row r="599" spans="1:10" s="42" customFormat="1" ht="28.8" x14ac:dyDescent="0.3">
      <c r="A599" s="13">
        <v>106</v>
      </c>
      <c r="B599" s="12" t="s">
        <v>742</v>
      </c>
      <c r="C599" s="8" t="s">
        <v>743</v>
      </c>
      <c r="D599" s="15">
        <v>1</v>
      </c>
      <c r="E599" s="15">
        <v>2</v>
      </c>
      <c r="F599" s="2"/>
      <c r="G599" s="31">
        <f t="shared" si="33"/>
        <v>0</v>
      </c>
      <c r="H599" s="32">
        <v>0.23</v>
      </c>
      <c r="I599" s="31">
        <f t="shared" si="34"/>
        <v>0</v>
      </c>
      <c r="J599" s="31">
        <f t="shared" si="35"/>
        <v>0</v>
      </c>
    </row>
    <row r="600" spans="1:10" s="42" customFormat="1" x14ac:dyDescent="0.3">
      <c r="A600" s="13">
        <v>107</v>
      </c>
      <c r="B600" s="12" t="s">
        <v>744</v>
      </c>
      <c r="C600" s="8" t="s">
        <v>745</v>
      </c>
      <c r="D600" s="15">
        <v>1</v>
      </c>
      <c r="E600" s="15">
        <v>1</v>
      </c>
      <c r="F600" s="2"/>
      <c r="G600" s="31">
        <f t="shared" si="33"/>
        <v>0</v>
      </c>
      <c r="H600" s="32">
        <v>0.23</v>
      </c>
      <c r="I600" s="31">
        <f t="shared" si="34"/>
        <v>0</v>
      </c>
      <c r="J600" s="31">
        <f t="shared" si="35"/>
        <v>0</v>
      </c>
    </row>
    <row r="601" spans="1:10" s="42" customFormat="1" x14ac:dyDescent="0.3">
      <c r="A601" s="13">
        <v>108</v>
      </c>
      <c r="B601" s="12" t="s">
        <v>744</v>
      </c>
      <c r="C601" s="8" t="s">
        <v>746</v>
      </c>
      <c r="D601" s="15">
        <v>2</v>
      </c>
      <c r="E601" s="15">
        <v>1</v>
      </c>
      <c r="F601" s="2"/>
      <c r="G601" s="31">
        <f t="shared" si="33"/>
        <v>0</v>
      </c>
      <c r="H601" s="32">
        <v>0.23</v>
      </c>
      <c r="I601" s="31">
        <f t="shared" si="34"/>
        <v>0</v>
      </c>
      <c r="J601" s="31">
        <f t="shared" si="35"/>
        <v>0</v>
      </c>
    </row>
    <row r="602" spans="1:10" s="42" customFormat="1" x14ac:dyDescent="0.3">
      <c r="A602" s="13">
        <v>109</v>
      </c>
      <c r="B602" s="12" t="s">
        <v>747</v>
      </c>
      <c r="C602" s="8" t="s">
        <v>727</v>
      </c>
      <c r="D602" s="15">
        <v>1</v>
      </c>
      <c r="E602" s="15">
        <v>2</v>
      </c>
      <c r="F602" s="2"/>
      <c r="G602" s="31">
        <f t="shared" si="33"/>
        <v>0</v>
      </c>
      <c r="H602" s="32">
        <v>0.23</v>
      </c>
      <c r="I602" s="31">
        <f t="shared" si="34"/>
        <v>0</v>
      </c>
      <c r="J602" s="31">
        <f t="shared" si="35"/>
        <v>0</v>
      </c>
    </row>
    <row r="603" spans="1:10" s="42" customFormat="1" x14ac:dyDescent="0.3">
      <c r="A603" s="73" t="s">
        <v>7</v>
      </c>
      <c r="B603" s="73"/>
      <c r="C603" s="73"/>
      <c r="D603" s="73"/>
      <c r="E603" s="73"/>
      <c r="F603" s="73"/>
      <c r="G603" s="37">
        <f>SUM(G596:G602,G591:G594,G585:G588,G580:G583,G576:G577,G573,G571,G565:G569,G562:G563,G559,G557,G550:G555,G547:G548,G544,G539:G541,G536,G527:G534,G525:G525,G522,G519:G520,G513:G516,G509:G510,G503:G507,G497:G500,G491:G494,G486:G488,G477:G484,G474,G467:G472,G464,G462,G456:G459,G451:G453,G448:G449,G442:G445)</f>
        <v>0</v>
      </c>
      <c r="H603" s="38" t="s">
        <v>96</v>
      </c>
      <c r="I603" s="37">
        <f>SUM(I596:I602,I591:I594,I585:I588,I580:I583,I576:I577,I573,I571,I565:I569,I562:I563,I559,I557,I550:I555,I547:I548,I544,I539:I541,I536,I527:I534,I525:I525,I522,I519:I520,I513:I516,I509:I510,I503:I507,I497:I500,I491:I494,I486:I488,I477:I484,I474,I467:I472,I464,I462,I456:I459,I451:I453,I448:I449,I442:I445)</f>
        <v>0</v>
      </c>
      <c r="J603" s="37">
        <f>SUM(J596:J602,J591:J594,J585:J588,J580:J583,J576:J577,J573,J571,J565:J569,J562:J563,J559,J557,J550:J555,J547:J548,J544,J539:J541,J536,J527:J534,J525:J525,J522,J519:J520,J513:J516,J509:J510,J503:J507,J497:J500,J491:J494,J486:J488,J477:J484,J474,J467:J472,J464,J462,J456:J459,J451:J453,J448:J449,J442:J445)</f>
        <v>0</v>
      </c>
    </row>
    <row r="604" spans="1:10" s="42" customFormat="1" ht="19.95" customHeight="1" x14ac:dyDescent="0.3">
      <c r="A604" s="75" t="s">
        <v>748</v>
      </c>
      <c r="B604" s="75"/>
      <c r="C604" s="75"/>
      <c r="D604" s="75"/>
      <c r="E604" s="75"/>
      <c r="F604" s="75"/>
      <c r="G604" s="75"/>
      <c r="H604" s="75"/>
      <c r="I604" s="75"/>
      <c r="J604" s="75"/>
    </row>
    <row r="605" spans="1:10" s="42" customFormat="1" x14ac:dyDescent="0.3">
      <c r="A605" s="71" t="s">
        <v>749</v>
      </c>
      <c r="B605" s="71"/>
      <c r="C605" s="71"/>
      <c r="D605" s="71"/>
      <c r="E605" s="71"/>
      <c r="F605" s="71"/>
      <c r="G605" s="71"/>
      <c r="H605" s="71"/>
      <c r="I605" s="71"/>
      <c r="J605" s="71"/>
    </row>
    <row r="606" spans="1:10" s="42" customFormat="1" x14ac:dyDescent="0.3">
      <c r="A606" s="72" t="s">
        <v>11</v>
      </c>
      <c r="B606" s="72"/>
      <c r="C606" s="72"/>
      <c r="D606" s="72"/>
      <c r="E606" s="72"/>
      <c r="F606" s="72"/>
      <c r="G606" s="72"/>
      <c r="H606" s="72"/>
      <c r="I606" s="72"/>
      <c r="J606" s="72"/>
    </row>
    <row r="607" spans="1:10" s="42" customFormat="1" ht="28.8" x14ac:dyDescent="0.3">
      <c r="A607" s="13">
        <v>110</v>
      </c>
      <c r="B607" s="12" t="s">
        <v>750</v>
      </c>
      <c r="C607" s="8" t="s">
        <v>751</v>
      </c>
      <c r="D607" s="39">
        <v>1</v>
      </c>
      <c r="E607" s="9">
        <v>2</v>
      </c>
      <c r="F607" s="2"/>
      <c r="G607" s="31">
        <f t="shared" si="33"/>
        <v>0</v>
      </c>
      <c r="H607" s="32">
        <v>0.23</v>
      </c>
      <c r="I607" s="31">
        <f t="shared" si="34"/>
        <v>0</v>
      </c>
      <c r="J607" s="31">
        <f t="shared" si="35"/>
        <v>0</v>
      </c>
    </row>
    <row r="608" spans="1:10" s="42" customFormat="1" ht="28.8" x14ac:dyDescent="0.3">
      <c r="A608" s="13">
        <v>111</v>
      </c>
      <c r="B608" s="12" t="s">
        <v>752</v>
      </c>
      <c r="C608" s="8" t="s">
        <v>753</v>
      </c>
      <c r="D608" s="39">
        <v>1</v>
      </c>
      <c r="E608" s="9">
        <v>2</v>
      </c>
      <c r="F608" s="2"/>
      <c r="G608" s="31">
        <f t="shared" si="33"/>
        <v>0</v>
      </c>
      <c r="H608" s="32">
        <v>0.23</v>
      </c>
      <c r="I608" s="31">
        <f t="shared" si="34"/>
        <v>0</v>
      </c>
      <c r="J608" s="31">
        <f t="shared" si="35"/>
        <v>0</v>
      </c>
    </row>
    <row r="609" spans="1:10" s="42" customFormat="1" ht="28.8" x14ac:dyDescent="0.3">
      <c r="A609" s="13">
        <v>112</v>
      </c>
      <c r="B609" s="12" t="s">
        <v>752</v>
      </c>
      <c r="C609" s="8" t="s">
        <v>753</v>
      </c>
      <c r="D609" s="39">
        <v>1</v>
      </c>
      <c r="E609" s="9">
        <v>2</v>
      </c>
      <c r="F609" s="2"/>
      <c r="G609" s="31">
        <f t="shared" si="33"/>
        <v>0</v>
      </c>
      <c r="H609" s="32">
        <v>0.23</v>
      </c>
      <c r="I609" s="31">
        <f t="shared" si="34"/>
        <v>0</v>
      </c>
      <c r="J609" s="31">
        <f t="shared" si="35"/>
        <v>0</v>
      </c>
    </row>
    <row r="610" spans="1:10" s="42" customFormat="1" ht="28.8" x14ac:dyDescent="0.3">
      <c r="A610" s="13">
        <v>113</v>
      </c>
      <c r="B610" s="12" t="s">
        <v>752</v>
      </c>
      <c r="C610" s="8" t="s">
        <v>753</v>
      </c>
      <c r="D610" s="39">
        <v>1</v>
      </c>
      <c r="E610" s="9">
        <v>2</v>
      </c>
      <c r="F610" s="2"/>
      <c r="G610" s="31">
        <f t="shared" si="33"/>
        <v>0</v>
      </c>
      <c r="H610" s="32">
        <v>0.23</v>
      </c>
      <c r="I610" s="31">
        <f t="shared" si="34"/>
        <v>0</v>
      </c>
      <c r="J610" s="31">
        <f t="shared" si="35"/>
        <v>0</v>
      </c>
    </row>
    <row r="611" spans="1:10" s="42" customFormat="1" ht="28.8" x14ac:dyDescent="0.3">
      <c r="A611" s="13">
        <v>114</v>
      </c>
      <c r="B611" s="12" t="s">
        <v>752</v>
      </c>
      <c r="C611" s="8" t="s">
        <v>753</v>
      </c>
      <c r="D611" s="39">
        <v>1</v>
      </c>
      <c r="E611" s="9">
        <v>2</v>
      </c>
      <c r="F611" s="2"/>
      <c r="G611" s="31">
        <f t="shared" si="33"/>
        <v>0</v>
      </c>
      <c r="H611" s="32">
        <v>0.23</v>
      </c>
      <c r="I611" s="31">
        <f t="shared" si="34"/>
        <v>0</v>
      </c>
      <c r="J611" s="31">
        <f t="shared" si="35"/>
        <v>0</v>
      </c>
    </row>
    <row r="612" spans="1:10" s="42" customFormat="1" ht="28.8" x14ac:dyDescent="0.3">
      <c r="A612" s="13">
        <v>115</v>
      </c>
      <c r="B612" s="12" t="s">
        <v>752</v>
      </c>
      <c r="C612" s="8" t="s">
        <v>753</v>
      </c>
      <c r="D612" s="39">
        <v>1</v>
      </c>
      <c r="E612" s="9">
        <v>2</v>
      </c>
      <c r="F612" s="2"/>
      <c r="G612" s="31">
        <f t="shared" si="33"/>
        <v>0</v>
      </c>
      <c r="H612" s="32">
        <v>0.23</v>
      </c>
      <c r="I612" s="31">
        <f t="shared" si="34"/>
        <v>0</v>
      </c>
      <c r="J612" s="31">
        <f t="shared" si="35"/>
        <v>0</v>
      </c>
    </row>
    <row r="613" spans="1:10" s="42" customFormat="1" x14ac:dyDescent="0.3">
      <c r="A613" s="13">
        <v>116</v>
      </c>
      <c r="B613" s="12" t="s">
        <v>754</v>
      </c>
      <c r="C613" s="8" t="s">
        <v>755</v>
      </c>
      <c r="D613" s="39">
        <v>1</v>
      </c>
      <c r="E613" s="9">
        <v>2</v>
      </c>
      <c r="F613" s="2"/>
      <c r="G613" s="31">
        <f t="shared" si="33"/>
        <v>0</v>
      </c>
      <c r="H613" s="32">
        <v>0.23</v>
      </c>
      <c r="I613" s="31">
        <f t="shared" si="34"/>
        <v>0</v>
      </c>
      <c r="J613" s="31">
        <f t="shared" si="35"/>
        <v>0</v>
      </c>
    </row>
    <row r="614" spans="1:10" s="42" customFormat="1" ht="28.8" x14ac:dyDescent="0.3">
      <c r="A614" s="13">
        <v>117</v>
      </c>
      <c r="B614" s="12" t="s">
        <v>750</v>
      </c>
      <c r="C614" s="8" t="s">
        <v>751</v>
      </c>
      <c r="D614" s="39">
        <v>1</v>
      </c>
      <c r="E614" s="9">
        <v>2</v>
      </c>
      <c r="F614" s="2"/>
      <c r="G614" s="31">
        <f t="shared" si="33"/>
        <v>0</v>
      </c>
      <c r="H614" s="32">
        <v>0.23</v>
      </c>
      <c r="I614" s="31">
        <f t="shared" si="34"/>
        <v>0</v>
      </c>
      <c r="J614" s="31">
        <f t="shared" si="35"/>
        <v>0</v>
      </c>
    </row>
    <row r="615" spans="1:10" s="42" customFormat="1" x14ac:dyDescent="0.3">
      <c r="A615" s="71" t="s">
        <v>756</v>
      </c>
      <c r="B615" s="71"/>
      <c r="C615" s="71"/>
      <c r="D615" s="71"/>
      <c r="E615" s="71"/>
      <c r="F615" s="71"/>
      <c r="G615" s="71"/>
      <c r="H615" s="71"/>
      <c r="I615" s="71"/>
      <c r="J615" s="71"/>
    </row>
    <row r="616" spans="1:10" s="42" customFormat="1" x14ac:dyDescent="0.3">
      <c r="A616" s="72" t="s">
        <v>11</v>
      </c>
      <c r="B616" s="72"/>
      <c r="C616" s="72"/>
      <c r="D616" s="72"/>
      <c r="E616" s="72"/>
      <c r="F616" s="72"/>
      <c r="G616" s="72"/>
      <c r="H616" s="72"/>
      <c r="I616" s="72"/>
      <c r="J616" s="72"/>
    </row>
    <row r="617" spans="1:10" s="42" customFormat="1" ht="43.2" x14ac:dyDescent="0.3">
      <c r="A617" s="13">
        <v>118</v>
      </c>
      <c r="B617" s="29" t="s">
        <v>781</v>
      </c>
      <c r="C617" s="8"/>
      <c r="D617" s="40">
        <v>7</v>
      </c>
      <c r="E617" s="9">
        <v>2</v>
      </c>
      <c r="F617" s="2"/>
      <c r="G617" s="31">
        <f t="shared" ref="G617:G639" si="36">D617*E617*F617</f>
        <v>0</v>
      </c>
      <c r="H617" s="32">
        <v>0.23</v>
      </c>
      <c r="I617" s="31">
        <f t="shared" ref="I617:I639" si="37">G617*H617</f>
        <v>0</v>
      </c>
      <c r="J617" s="31">
        <f t="shared" ref="J617:J639" si="38">G617+I617</f>
        <v>0</v>
      </c>
    </row>
    <row r="618" spans="1:10" s="42" customFormat="1" ht="28.8" x14ac:dyDescent="0.3">
      <c r="A618" s="13">
        <v>119</v>
      </c>
      <c r="B618" s="29" t="s">
        <v>782</v>
      </c>
      <c r="C618" s="8"/>
      <c r="D618" s="40">
        <v>6</v>
      </c>
      <c r="E618" s="9">
        <v>2</v>
      </c>
      <c r="F618" s="2"/>
      <c r="G618" s="31">
        <f t="shared" si="36"/>
        <v>0</v>
      </c>
      <c r="H618" s="32">
        <v>0.23</v>
      </c>
      <c r="I618" s="31">
        <f t="shared" si="37"/>
        <v>0</v>
      </c>
      <c r="J618" s="31">
        <f t="shared" si="38"/>
        <v>0</v>
      </c>
    </row>
    <row r="619" spans="1:10" s="42" customFormat="1" x14ac:dyDescent="0.3">
      <c r="A619" s="73" t="s">
        <v>7</v>
      </c>
      <c r="B619" s="73"/>
      <c r="C619" s="73"/>
      <c r="D619" s="73"/>
      <c r="E619" s="73"/>
      <c r="F619" s="73"/>
      <c r="G619" s="37">
        <f>SUM(G617:G618,G607:G614)</f>
        <v>0</v>
      </c>
      <c r="H619" s="38" t="s">
        <v>96</v>
      </c>
      <c r="I619" s="37">
        <f>SUM(I617:I618,I607:I614)</f>
        <v>0</v>
      </c>
      <c r="J619" s="37">
        <f>SUM(J617:J618,J607:J614)</f>
        <v>0</v>
      </c>
    </row>
    <row r="620" spans="1:10" s="42" customFormat="1" ht="19.95" customHeight="1" x14ac:dyDescent="0.3">
      <c r="A620" s="75" t="s">
        <v>757</v>
      </c>
      <c r="B620" s="75"/>
      <c r="C620" s="75"/>
      <c r="D620" s="75"/>
      <c r="E620" s="75"/>
      <c r="F620" s="75"/>
      <c r="G620" s="75"/>
      <c r="H620" s="75"/>
      <c r="I620" s="75"/>
      <c r="J620" s="75"/>
    </row>
    <row r="621" spans="1:10" s="42" customFormat="1" x14ac:dyDescent="0.3">
      <c r="A621" s="71" t="s">
        <v>758</v>
      </c>
      <c r="B621" s="71"/>
      <c r="C621" s="71"/>
      <c r="D621" s="71"/>
      <c r="E621" s="71"/>
      <c r="F621" s="71"/>
      <c r="G621" s="71"/>
      <c r="H621" s="71"/>
      <c r="I621" s="71"/>
      <c r="J621" s="71"/>
    </row>
    <row r="622" spans="1:10" s="42" customFormat="1" x14ac:dyDescent="0.3">
      <c r="A622" s="72" t="s">
        <v>55</v>
      </c>
      <c r="B622" s="72"/>
      <c r="C622" s="72"/>
      <c r="D622" s="72"/>
      <c r="E622" s="72"/>
      <c r="F622" s="72"/>
      <c r="G622" s="72"/>
      <c r="H622" s="72"/>
      <c r="I622" s="72"/>
      <c r="J622" s="72"/>
    </row>
    <row r="623" spans="1:10" s="42" customFormat="1" x14ac:dyDescent="0.3">
      <c r="A623" s="13">
        <v>120</v>
      </c>
      <c r="B623" s="12" t="s">
        <v>759</v>
      </c>
      <c r="C623" s="8"/>
      <c r="D623" s="39">
        <v>2</v>
      </c>
      <c r="E623" s="9">
        <v>2</v>
      </c>
      <c r="F623" s="2"/>
      <c r="G623" s="31">
        <f t="shared" si="36"/>
        <v>0</v>
      </c>
      <c r="H623" s="32">
        <v>0.23</v>
      </c>
      <c r="I623" s="31">
        <f t="shared" si="37"/>
        <v>0</v>
      </c>
      <c r="J623" s="31">
        <f t="shared" si="38"/>
        <v>0</v>
      </c>
    </row>
    <row r="624" spans="1:10" s="42" customFormat="1" x14ac:dyDescent="0.3">
      <c r="A624" s="13">
        <v>121</v>
      </c>
      <c r="B624" s="12" t="s">
        <v>760</v>
      </c>
      <c r="C624" s="8" t="s">
        <v>761</v>
      </c>
      <c r="D624" s="39">
        <v>1</v>
      </c>
      <c r="E624" s="9">
        <v>2</v>
      </c>
      <c r="F624" s="2"/>
      <c r="G624" s="31">
        <f t="shared" si="36"/>
        <v>0</v>
      </c>
      <c r="H624" s="32">
        <v>0.23</v>
      </c>
      <c r="I624" s="31">
        <f t="shared" si="37"/>
        <v>0</v>
      </c>
      <c r="J624" s="31">
        <f t="shared" si="38"/>
        <v>0</v>
      </c>
    </row>
    <row r="625" spans="1:10" s="42" customFormat="1" x14ac:dyDescent="0.3">
      <c r="A625" s="71" t="s">
        <v>762</v>
      </c>
      <c r="B625" s="71"/>
      <c r="C625" s="71"/>
      <c r="D625" s="71"/>
      <c r="E625" s="71"/>
      <c r="F625" s="71"/>
      <c r="G625" s="71"/>
      <c r="H625" s="71"/>
      <c r="I625" s="71"/>
      <c r="J625" s="71"/>
    </row>
    <row r="626" spans="1:10" s="42" customFormat="1" x14ac:dyDescent="0.3">
      <c r="A626" s="72" t="s">
        <v>55</v>
      </c>
      <c r="B626" s="72"/>
      <c r="C626" s="72"/>
      <c r="D626" s="72"/>
      <c r="E626" s="72"/>
      <c r="F626" s="72"/>
      <c r="G626" s="72"/>
      <c r="H626" s="72"/>
      <c r="I626" s="72"/>
      <c r="J626" s="72"/>
    </row>
    <row r="627" spans="1:10" s="42" customFormat="1" x14ac:dyDescent="0.3">
      <c r="A627" s="13">
        <v>122</v>
      </c>
      <c r="B627" s="12" t="s">
        <v>759</v>
      </c>
      <c r="C627" s="8"/>
      <c r="D627" s="39">
        <v>1</v>
      </c>
      <c r="E627" s="9">
        <v>2</v>
      </c>
      <c r="F627" s="2"/>
      <c r="G627" s="31">
        <f t="shared" si="36"/>
        <v>0</v>
      </c>
      <c r="H627" s="32">
        <v>0.23</v>
      </c>
      <c r="I627" s="31">
        <f t="shared" si="37"/>
        <v>0</v>
      </c>
      <c r="J627" s="31">
        <f t="shared" si="38"/>
        <v>0</v>
      </c>
    </row>
    <row r="628" spans="1:10" s="42" customFormat="1" x14ac:dyDescent="0.3">
      <c r="A628" s="13">
        <v>123</v>
      </c>
      <c r="B628" s="12" t="s">
        <v>760</v>
      </c>
      <c r="C628" s="8" t="s">
        <v>761</v>
      </c>
      <c r="D628" s="39">
        <v>1</v>
      </c>
      <c r="E628" s="9">
        <v>2</v>
      </c>
      <c r="F628" s="2"/>
      <c r="G628" s="31">
        <f t="shared" si="36"/>
        <v>0</v>
      </c>
      <c r="H628" s="32">
        <v>0.23</v>
      </c>
      <c r="I628" s="31">
        <f t="shared" si="37"/>
        <v>0</v>
      </c>
      <c r="J628" s="31">
        <f t="shared" si="38"/>
        <v>0</v>
      </c>
    </row>
    <row r="629" spans="1:10" s="42" customFormat="1" x14ac:dyDescent="0.3">
      <c r="A629" s="71" t="s">
        <v>763</v>
      </c>
      <c r="B629" s="71"/>
      <c r="C629" s="71"/>
      <c r="D629" s="71"/>
      <c r="E629" s="71"/>
      <c r="F629" s="71"/>
      <c r="G629" s="71"/>
      <c r="H629" s="71"/>
      <c r="I629" s="71"/>
      <c r="J629" s="71"/>
    </row>
    <row r="630" spans="1:10" s="42" customFormat="1" x14ac:dyDescent="0.3">
      <c r="A630" s="72" t="s">
        <v>55</v>
      </c>
      <c r="B630" s="72"/>
      <c r="C630" s="72"/>
      <c r="D630" s="72"/>
      <c r="E630" s="72"/>
      <c r="F630" s="72"/>
      <c r="G630" s="72"/>
      <c r="H630" s="72"/>
      <c r="I630" s="72"/>
      <c r="J630" s="72"/>
    </row>
    <row r="631" spans="1:10" s="42" customFormat="1" x14ac:dyDescent="0.3">
      <c r="A631" s="13">
        <v>1245</v>
      </c>
      <c r="B631" s="12" t="s">
        <v>759</v>
      </c>
      <c r="C631" s="8"/>
      <c r="D631" s="39">
        <v>4</v>
      </c>
      <c r="E631" s="9">
        <v>2</v>
      </c>
      <c r="F631" s="2"/>
      <c r="G631" s="31">
        <f t="shared" si="36"/>
        <v>0</v>
      </c>
      <c r="H631" s="32">
        <v>0.23</v>
      </c>
      <c r="I631" s="31">
        <f t="shared" si="37"/>
        <v>0</v>
      </c>
      <c r="J631" s="31">
        <f t="shared" si="38"/>
        <v>0</v>
      </c>
    </row>
    <row r="632" spans="1:10" s="42" customFormat="1" x14ac:dyDescent="0.3">
      <c r="A632" s="13">
        <v>125</v>
      </c>
      <c r="B632" s="12" t="s">
        <v>760</v>
      </c>
      <c r="C632" s="8" t="s">
        <v>761</v>
      </c>
      <c r="D632" s="39">
        <v>4</v>
      </c>
      <c r="E632" s="9">
        <v>2</v>
      </c>
      <c r="F632" s="2"/>
      <c r="G632" s="31">
        <f t="shared" si="36"/>
        <v>0</v>
      </c>
      <c r="H632" s="32">
        <v>0.23</v>
      </c>
      <c r="I632" s="31">
        <f t="shared" si="37"/>
        <v>0</v>
      </c>
      <c r="J632" s="31">
        <f t="shared" si="38"/>
        <v>0</v>
      </c>
    </row>
    <row r="633" spans="1:10" s="42" customFormat="1" x14ac:dyDescent="0.3">
      <c r="A633" s="71" t="s">
        <v>764</v>
      </c>
      <c r="B633" s="71"/>
      <c r="C633" s="71"/>
      <c r="D633" s="71"/>
      <c r="E633" s="71"/>
      <c r="F633" s="71"/>
      <c r="G633" s="71"/>
      <c r="H633" s="71"/>
      <c r="I633" s="71"/>
      <c r="J633" s="71"/>
    </row>
    <row r="634" spans="1:10" s="42" customFormat="1" x14ac:dyDescent="0.3">
      <c r="A634" s="72" t="s">
        <v>55</v>
      </c>
      <c r="B634" s="72"/>
      <c r="C634" s="72"/>
      <c r="D634" s="72"/>
      <c r="E634" s="72"/>
      <c r="F634" s="72"/>
      <c r="G634" s="72"/>
      <c r="H634" s="72"/>
      <c r="I634" s="72"/>
      <c r="J634" s="72"/>
    </row>
    <row r="635" spans="1:10" s="42" customFormat="1" x14ac:dyDescent="0.3">
      <c r="A635" s="13">
        <v>126</v>
      </c>
      <c r="B635" s="12" t="s">
        <v>765</v>
      </c>
      <c r="C635" s="8" t="s">
        <v>766</v>
      </c>
      <c r="D635" s="39">
        <v>4</v>
      </c>
      <c r="E635" s="9">
        <v>2</v>
      </c>
      <c r="F635" s="2"/>
      <c r="G635" s="31">
        <f t="shared" si="36"/>
        <v>0</v>
      </c>
      <c r="H635" s="32">
        <v>0.23</v>
      </c>
      <c r="I635" s="31">
        <f t="shared" si="37"/>
        <v>0</v>
      </c>
      <c r="J635" s="31">
        <f t="shared" si="38"/>
        <v>0</v>
      </c>
    </row>
    <row r="636" spans="1:10" s="42" customFormat="1" x14ac:dyDescent="0.3">
      <c r="A636" s="71" t="s">
        <v>767</v>
      </c>
      <c r="B636" s="71"/>
      <c r="C636" s="71"/>
      <c r="D636" s="71"/>
      <c r="E636" s="71"/>
      <c r="F636" s="71"/>
      <c r="G636" s="71"/>
      <c r="H636" s="71"/>
      <c r="I636" s="71"/>
      <c r="J636" s="71"/>
    </row>
    <row r="637" spans="1:10" s="42" customFormat="1" x14ac:dyDescent="0.3">
      <c r="A637" s="72" t="s">
        <v>55</v>
      </c>
      <c r="B637" s="72"/>
      <c r="C637" s="72"/>
      <c r="D637" s="72"/>
      <c r="E637" s="72"/>
      <c r="F637" s="72"/>
      <c r="G637" s="72"/>
      <c r="H637" s="72"/>
      <c r="I637" s="72"/>
      <c r="J637" s="72"/>
    </row>
    <row r="638" spans="1:10" s="42" customFormat="1" x14ac:dyDescent="0.3">
      <c r="A638" s="13">
        <v>127</v>
      </c>
      <c r="B638" s="12" t="s">
        <v>768</v>
      </c>
      <c r="C638" s="8" t="s">
        <v>766</v>
      </c>
      <c r="D638" s="39">
        <v>4</v>
      </c>
      <c r="E638" s="9">
        <v>2</v>
      </c>
      <c r="F638" s="2"/>
      <c r="G638" s="31">
        <f t="shared" si="36"/>
        <v>0</v>
      </c>
      <c r="H638" s="32">
        <v>0.23</v>
      </c>
      <c r="I638" s="31">
        <f t="shared" si="37"/>
        <v>0</v>
      </c>
      <c r="J638" s="31">
        <f t="shared" si="38"/>
        <v>0</v>
      </c>
    </row>
    <row r="639" spans="1:10" s="42" customFormat="1" x14ac:dyDescent="0.3">
      <c r="A639" s="13">
        <v>128</v>
      </c>
      <c r="B639" s="12" t="s">
        <v>760</v>
      </c>
      <c r="C639" s="8" t="s">
        <v>761</v>
      </c>
      <c r="D639" s="39">
        <v>2</v>
      </c>
      <c r="E639" s="9">
        <v>2</v>
      </c>
      <c r="F639" s="2"/>
      <c r="G639" s="31">
        <f t="shared" si="36"/>
        <v>0</v>
      </c>
      <c r="H639" s="32">
        <v>0.23</v>
      </c>
      <c r="I639" s="31">
        <f t="shared" si="37"/>
        <v>0</v>
      </c>
      <c r="J639" s="31">
        <f t="shared" si="38"/>
        <v>0</v>
      </c>
    </row>
    <row r="640" spans="1:10" s="42" customFormat="1" x14ac:dyDescent="0.3">
      <c r="A640" s="73" t="s">
        <v>7</v>
      </c>
      <c r="B640" s="73"/>
      <c r="C640" s="73"/>
      <c r="D640" s="73"/>
      <c r="E640" s="73"/>
      <c r="F640" s="73"/>
      <c r="G640" s="37">
        <f>SUM(G638:G639,G635,G631:G632,G627:G628,G623:G624)</f>
        <v>0</v>
      </c>
      <c r="H640" s="38" t="s">
        <v>96</v>
      </c>
      <c r="I640" s="37">
        <f t="shared" ref="I640:J640" si="39">SUM(I638:I639,I635,I631:I632,I627:I628,I623:I624)</f>
        <v>0</v>
      </c>
      <c r="J640" s="37">
        <f t="shared" si="39"/>
        <v>0</v>
      </c>
    </row>
    <row r="641" spans="1:10" s="27" customFormat="1" ht="28.05" customHeight="1" x14ac:dyDescent="0.3">
      <c r="A641" s="74" t="s">
        <v>769</v>
      </c>
      <c r="B641" s="74"/>
      <c r="C641" s="74"/>
      <c r="D641" s="74"/>
      <c r="E641" s="74"/>
      <c r="F641" s="74"/>
      <c r="G641" s="57">
        <f>G603+G619+G640</f>
        <v>0</v>
      </c>
      <c r="H641" s="58" t="s">
        <v>96</v>
      </c>
      <c r="I641" s="57">
        <f>I603+I619+I640</f>
        <v>0</v>
      </c>
      <c r="J641" s="57">
        <f>J603+J619+J640</f>
        <v>0</v>
      </c>
    </row>
    <row r="642" spans="1:10" s="42" customFormat="1" x14ac:dyDescent="0.3">
      <c r="A642" s="59"/>
      <c r="B642" s="60"/>
      <c r="C642" s="60"/>
      <c r="D642" s="61"/>
      <c r="E642" s="62"/>
      <c r="F642" s="63"/>
      <c r="G642" s="63"/>
      <c r="H642" s="62"/>
      <c r="I642" s="63"/>
      <c r="J642" s="64"/>
    </row>
    <row r="643" spans="1:10" s="52" customFormat="1" ht="31.95" customHeight="1" x14ac:dyDescent="0.3">
      <c r="A643" s="77" t="s">
        <v>106</v>
      </c>
      <c r="B643" s="77"/>
      <c r="C643" s="77"/>
      <c r="D643" s="77"/>
      <c r="E643" s="77"/>
      <c r="F643" s="77"/>
      <c r="G643" s="77"/>
      <c r="H643" s="77"/>
      <c r="I643" s="77"/>
      <c r="J643" s="77"/>
    </row>
    <row r="644" spans="1:10" s="42" customFormat="1" ht="19.95" customHeight="1" x14ac:dyDescent="0.3">
      <c r="A644" s="75" t="s">
        <v>8</v>
      </c>
      <c r="B644" s="75"/>
      <c r="C644" s="75"/>
      <c r="D644" s="75"/>
      <c r="E644" s="75"/>
      <c r="F644" s="75"/>
      <c r="G644" s="75"/>
      <c r="H644" s="75"/>
      <c r="I644" s="75"/>
      <c r="J644" s="75"/>
    </row>
    <row r="645" spans="1:10" x14ac:dyDescent="0.3">
      <c r="A645" s="71" t="s">
        <v>91</v>
      </c>
      <c r="B645" s="71"/>
      <c r="C645" s="71"/>
      <c r="D645" s="71"/>
      <c r="E645" s="71"/>
      <c r="F645" s="71"/>
      <c r="G645" s="71"/>
      <c r="H645" s="71"/>
      <c r="I645" s="71"/>
      <c r="J645" s="71"/>
    </row>
    <row r="646" spans="1:10" x14ac:dyDescent="0.3">
      <c r="A646" s="72" t="s">
        <v>11</v>
      </c>
      <c r="B646" s="72"/>
      <c r="C646" s="72"/>
      <c r="D646" s="72"/>
      <c r="E646" s="72"/>
      <c r="F646" s="72"/>
      <c r="G646" s="72"/>
      <c r="H646" s="72"/>
      <c r="I646" s="72"/>
      <c r="J646" s="72"/>
    </row>
    <row r="647" spans="1:10" ht="57.6" x14ac:dyDescent="0.3">
      <c r="A647" s="6" t="s">
        <v>3</v>
      </c>
      <c r="B647" s="12" t="s">
        <v>54</v>
      </c>
      <c r="C647" s="8" t="s">
        <v>71</v>
      </c>
      <c r="D647" s="9">
        <v>1</v>
      </c>
      <c r="E647" s="9">
        <v>2</v>
      </c>
      <c r="F647" s="3"/>
      <c r="G647" s="43">
        <f>D647*E647*F647</f>
        <v>0</v>
      </c>
      <c r="H647" s="44">
        <v>0.23</v>
      </c>
      <c r="I647" s="45">
        <f>G647*H647</f>
        <v>0</v>
      </c>
      <c r="J647" s="43">
        <f>G647+I647</f>
        <v>0</v>
      </c>
    </row>
    <row r="648" spans="1:10" ht="43.2" x14ac:dyDescent="0.3">
      <c r="A648" s="6" t="s">
        <v>4</v>
      </c>
      <c r="B648" s="12" t="s">
        <v>54</v>
      </c>
      <c r="C648" s="7" t="s">
        <v>72</v>
      </c>
      <c r="D648" s="9">
        <v>37</v>
      </c>
      <c r="E648" s="9">
        <v>2</v>
      </c>
      <c r="F648" s="3"/>
      <c r="G648" s="43">
        <f t="shared" ref="G648:G705" si="40">D648*E648*F648</f>
        <v>0</v>
      </c>
      <c r="H648" s="44">
        <v>0.23</v>
      </c>
      <c r="I648" s="45">
        <f t="shared" ref="I648:I706" si="41">G648*H648</f>
        <v>0</v>
      </c>
      <c r="J648" s="43">
        <f t="shared" ref="J648:J706" si="42">G648+I648</f>
        <v>0</v>
      </c>
    </row>
    <row r="649" spans="1:10" ht="28.8" x14ac:dyDescent="0.3">
      <c r="A649" s="6" t="s">
        <v>5</v>
      </c>
      <c r="B649" s="12" t="s">
        <v>54</v>
      </c>
      <c r="C649" s="7" t="s">
        <v>73</v>
      </c>
      <c r="D649" s="9">
        <v>6</v>
      </c>
      <c r="E649" s="9">
        <v>2</v>
      </c>
      <c r="F649" s="3"/>
      <c r="G649" s="43">
        <f t="shared" si="40"/>
        <v>0</v>
      </c>
      <c r="H649" s="44">
        <v>0.23</v>
      </c>
      <c r="I649" s="45">
        <f t="shared" si="41"/>
        <v>0</v>
      </c>
      <c r="J649" s="43">
        <f t="shared" si="42"/>
        <v>0</v>
      </c>
    </row>
    <row r="650" spans="1:10" x14ac:dyDescent="0.3">
      <c r="A650" s="72" t="s">
        <v>55</v>
      </c>
      <c r="B650" s="72"/>
      <c r="C650" s="72"/>
      <c r="D650" s="72"/>
      <c r="E650" s="72"/>
      <c r="F650" s="72"/>
      <c r="G650" s="72"/>
      <c r="H650" s="72"/>
      <c r="I650" s="72"/>
      <c r="J650" s="72"/>
    </row>
    <row r="651" spans="1:10" ht="28.8" x14ac:dyDescent="0.3">
      <c r="A651" s="6">
        <v>4</v>
      </c>
      <c r="B651" s="12" t="s">
        <v>75</v>
      </c>
      <c r="C651" s="7" t="s">
        <v>74</v>
      </c>
      <c r="D651" s="9">
        <v>1</v>
      </c>
      <c r="E651" s="9">
        <v>2</v>
      </c>
      <c r="F651" s="3"/>
      <c r="G651" s="43">
        <f t="shared" si="40"/>
        <v>0</v>
      </c>
      <c r="H651" s="44">
        <v>0.23</v>
      </c>
      <c r="I651" s="45">
        <f t="shared" si="41"/>
        <v>0</v>
      </c>
      <c r="J651" s="43">
        <f t="shared" si="42"/>
        <v>0</v>
      </c>
    </row>
    <row r="652" spans="1:10" ht="28.8" x14ac:dyDescent="0.3">
      <c r="A652" s="6">
        <v>5</v>
      </c>
      <c r="B652" s="12" t="s">
        <v>75</v>
      </c>
      <c r="C652" s="7" t="s">
        <v>51</v>
      </c>
      <c r="D652" s="9">
        <v>1</v>
      </c>
      <c r="E652" s="9">
        <v>2</v>
      </c>
      <c r="F652" s="3"/>
      <c r="G652" s="43">
        <f t="shared" si="40"/>
        <v>0</v>
      </c>
      <c r="H652" s="44">
        <v>0.23</v>
      </c>
      <c r="I652" s="45">
        <f t="shared" si="41"/>
        <v>0</v>
      </c>
      <c r="J652" s="43">
        <f t="shared" si="42"/>
        <v>0</v>
      </c>
    </row>
    <row r="653" spans="1:10" ht="28.8" x14ac:dyDescent="0.3">
      <c r="A653" s="6">
        <v>6</v>
      </c>
      <c r="B653" s="12" t="s">
        <v>75</v>
      </c>
      <c r="C653" s="7" t="s">
        <v>52</v>
      </c>
      <c r="D653" s="9">
        <v>1</v>
      </c>
      <c r="E653" s="9">
        <v>2</v>
      </c>
      <c r="F653" s="3"/>
      <c r="G653" s="43">
        <f t="shared" si="40"/>
        <v>0</v>
      </c>
      <c r="H653" s="44">
        <v>0.23</v>
      </c>
      <c r="I653" s="45">
        <f t="shared" si="41"/>
        <v>0</v>
      </c>
      <c r="J653" s="43">
        <f t="shared" si="42"/>
        <v>0</v>
      </c>
    </row>
    <row r="654" spans="1:10" ht="28.8" x14ac:dyDescent="0.3">
      <c r="A654" s="6">
        <v>7</v>
      </c>
      <c r="B654" s="12" t="s">
        <v>75</v>
      </c>
      <c r="C654" s="7" t="s">
        <v>53</v>
      </c>
      <c r="D654" s="9">
        <v>1</v>
      </c>
      <c r="E654" s="9">
        <v>2</v>
      </c>
      <c r="F654" s="3"/>
      <c r="G654" s="43">
        <f t="shared" si="40"/>
        <v>0</v>
      </c>
      <c r="H654" s="44">
        <v>0.23</v>
      </c>
      <c r="I654" s="45">
        <f t="shared" si="41"/>
        <v>0</v>
      </c>
      <c r="J654" s="43">
        <f t="shared" si="42"/>
        <v>0</v>
      </c>
    </row>
    <row r="655" spans="1:10" x14ac:dyDescent="0.3">
      <c r="A655" s="73" t="s">
        <v>7</v>
      </c>
      <c r="B655" s="73"/>
      <c r="C655" s="73"/>
      <c r="D655" s="73"/>
      <c r="E655" s="73"/>
      <c r="F655" s="73"/>
      <c r="G655" s="23">
        <f>SUM(G647:G649,G651:G654)</f>
        <v>0</v>
      </c>
      <c r="H655" s="24" t="s">
        <v>96</v>
      </c>
      <c r="I655" s="23">
        <f>SUM(I647:I649,I651:I654)</f>
        <v>0</v>
      </c>
      <c r="J655" s="23">
        <f t="shared" ref="J655" si="43">SUM(J647:J649,J651:J654)</f>
        <v>0</v>
      </c>
    </row>
    <row r="656" spans="1:10" s="42" customFormat="1" ht="19.95" customHeight="1" x14ac:dyDescent="0.3">
      <c r="A656" s="75" t="s">
        <v>9</v>
      </c>
      <c r="B656" s="75"/>
      <c r="C656" s="75"/>
      <c r="D656" s="75"/>
      <c r="E656" s="75"/>
      <c r="F656" s="75"/>
      <c r="G656" s="75"/>
      <c r="H656" s="75"/>
      <c r="I656" s="75"/>
      <c r="J656" s="75"/>
    </row>
    <row r="657" spans="1:10" x14ac:dyDescent="0.3">
      <c r="A657" s="71" t="s">
        <v>57</v>
      </c>
      <c r="B657" s="71"/>
      <c r="C657" s="71"/>
      <c r="D657" s="71"/>
      <c r="E657" s="71"/>
      <c r="F657" s="71"/>
      <c r="G657" s="71"/>
      <c r="H657" s="71"/>
      <c r="I657" s="71"/>
      <c r="J657" s="71"/>
    </row>
    <row r="658" spans="1:10" x14ac:dyDescent="0.3">
      <c r="A658" s="72" t="s">
        <v>58</v>
      </c>
      <c r="B658" s="72"/>
      <c r="C658" s="72"/>
      <c r="D658" s="72"/>
      <c r="E658" s="72"/>
      <c r="F658" s="72"/>
      <c r="G658" s="72"/>
      <c r="H658" s="72"/>
      <c r="I658" s="72"/>
      <c r="J658" s="72"/>
    </row>
    <row r="659" spans="1:10" ht="28.8" x14ac:dyDescent="0.3">
      <c r="A659" s="6">
        <v>8</v>
      </c>
      <c r="B659" s="8" t="s">
        <v>12</v>
      </c>
      <c r="C659" s="8" t="s">
        <v>13</v>
      </c>
      <c r="D659" s="9">
        <v>4</v>
      </c>
      <c r="E659" s="9">
        <v>2</v>
      </c>
      <c r="F659" s="3"/>
      <c r="G659" s="43">
        <f t="shared" si="40"/>
        <v>0</v>
      </c>
      <c r="H659" s="44">
        <v>0.23</v>
      </c>
      <c r="I659" s="45">
        <f t="shared" si="41"/>
        <v>0</v>
      </c>
      <c r="J659" s="43">
        <f t="shared" si="42"/>
        <v>0</v>
      </c>
    </row>
    <row r="660" spans="1:10" x14ac:dyDescent="0.3">
      <c r="A660" s="6">
        <v>9</v>
      </c>
      <c r="B660" s="8" t="s">
        <v>60</v>
      </c>
      <c r="C660" s="8" t="s">
        <v>59</v>
      </c>
      <c r="D660" s="9">
        <v>4</v>
      </c>
      <c r="E660" s="9">
        <v>2</v>
      </c>
      <c r="F660" s="3"/>
      <c r="G660" s="43">
        <f t="shared" si="40"/>
        <v>0</v>
      </c>
      <c r="H660" s="44">
        <v>0.23</v>
      </c>
      <c r="I660" s="45">
        <f t="shared" si="41"/>
        <v>0</v>
      </c>
      <c r="J660" s="43">
        <f t="shared" si="42"/>
        <v>0</v>
      </c>
    </row>
    <row r="661" spans="1:10" ht="28.8" x14ac:dyDescent="0.3">
      <c r="A661" s="6">
        <v>10</v>
      </c>
      <c r="B661" s="8" t="s">
        <v>62</v>
      </c>
      <c r="C661" s="8" t="s">
        <v>61</v>
      </c>
      <c r="D661" s="9">
        <v>4</v>
      </c>
      <c r="E661" s="9">
        <v>2</v>
      </c>
      <c r="F661" s="3"/>
      <c r="G661" s="43">
        <f t="shared" si="40"/>
        <v>0</v>
      </c>
      <c r="H661" s="44">
        <v>0.23</v>
      </c>
      <c r="I661" s="45">
        <f t="shared" si="41"/>
        <v>0</v>
      </c>
      <c r="J661" s="43">
        <f t="shared" si="42"/>
        <v>0</v>
      </c>
    </row>
    <row r="662" spans="1:10" ht="28.8" x14ac:dyDescent="0.3">
      <c r="A662" s="6">
        <v>11</v>
      </c>
      <c r="B662" s="8" t="s">
        <v>64</v>
      </c>
      <c r="C662" s="8" t="s">
        <v>63</v>
      </c>
      <c r="D662" s="9">
        <v>4</v>
      </c>
      <c r="E662" s="9">
        <v>2</v>
      </c>
      <c r="F662" s="3"/>
      <c r="G662" s="43">
        <f t="shared" si="40"/>
        <v>0</v>
      </c>
      <c r="H662" s="44">
        <v>0.23</v>
      </c>
      <c r="I662" s="45">
        <f t="shared" si="41"/>
        <v>0</v>
      </c>
      <c r="J662" s="43">
        <f t="shared" si="42"/>
        <v>0</v>
      </c>
    </row>
    <row r="663" spans="1:10" x14ac:dyDescent="0.3">
      <c r="A663" s="72" t="s">
        <v>65</v>
      </c>
      <c r="B663" s="72"/>
      <c r="C663" s="72"/>
      <c r="D663" s="72"/>
      <c r="E663" s="72"/>
      <c r="F663" s="72"/>
      <c r="G663" s="72"/>
      <c r="H663" s="72"/>
      <c r="I663" s="72"/>
      <c r="J663" s="72"/>
    </row>
    <row r="664" spans="1:10" ht="28.8" x14ac:dyDescent="0.3">
      <c r="A664" s="6">
        <v>12</v>
      </c>
      <c r="B664" s="8" t="s">
        <v>15</v>
      </c>
      <c r="C664" s="8" t="s">
        <v>14</v>
      </c>
      <c r="D664" s="9">
        <v>2</v>
      </c>
      <c r="E664" s="9">
        <v>2</v>
      </c>
      <c r="F664" s="3"/>
      <c r="G664" s="43">
        <f t="shared" si="40"/>
        <v>0</v>
      </c>
      <c r="H664" s="44">
        <v>0.23</v>
      </c>
      <c r="I664" s="45">
        <f t="shared" si="41"/>
        <v>0</v>
      </c>
      <c r="J664" s="43">
        <f t="shared" si="42"/>
        <v>0</v>
      </c>
    </row>
    <row r="665" spans="1:10" x14ac:dyDescent="0.3">
      <c r="A665" s="6">
        <v>13</v>
      </c>
      <c r="B665" s="8" t="s">
        <v>30</v>
      </c>
      <c r="C665" s="8" t="s">
        <v>29</v>
      </c>
      <c r="D665" s="9">
        <v>2</v>
      </c>
      <c r="E665" s="9">
        <v>2</v>
      </c>
      <c r="F665" s="3"/>
      <c r="G665" s="43">
        <f t="shared" si="40"/>
        <v>0</v>
      </c>
      <c r="H665" s="44">
        <v>0.23</v>
      </c>
      <c r="I665" s="45">
        <f t="shared" si="41"/>
        <v>0</v>
      </c>
      <c r="J665" s="43">
        <f t="shared" si="42"/>
        <v>0</v>
      </c>
    </row>
    <row r="666" spans="1:10" x14ac:dyDescent="0.3">
      <c r="A666" s="6">
        <v>14</v>
      </c>
      <c r="B666" s="8" t="s">
        <v>31</v>
      </c>
      <c r="C666" s="8" t="s">
        <v>32</v>
      </c>
      <c r="D666" s="9">
        <v>2</v>
      </c>
      <c r="E666" s="9">
        <v>2</v>
      </c>
      <c r="F666" s="3"/>
      <c r="G666" s="43">
        <f t="shared" si="40"/>
        <v>0</v>
      </c>
      <c r="H666" s="44">
        <v>0.23</v>
      </c>
      <c r="I666" s="45">
        <f t="shared" si="41"/>
        <v>0</v>
      </c>
      <c r="J666" s="43">
        <f t="shared" si="42"/>
        <v>0</v>
      </c>
    </row>
    <row r="667" spans="1:10" x14ac:dyDescent="0.3">
      <c r="A667" s="6">
        <v>15</v>
      </c>
      <c r="B667" s="8" t="s">
        <v>34</v>
      </c>
      <c r="C667" s="8" t="s">
        <v>33</v>
      </c>
      <c r="D667" s="9">
        <v>2</v>
      </c>
      <c r="E667" s="9">
        <v>2</v>
      </c>
      <c r="F667" s="3"/>
      <c r="G667" s="43">
        <f t="shared" si="40"/>
        <v>0</v>
      </c>
      <c r="H667" s="44">
        <v>0.23</v>
      </c>
      <c r="I667" s="45">
        <f t="shared" si="41"/>
        <v>0</v>
      </c>
      <c r="J667" s="43">
        <f t="shared" si="42"/>
        <v>0</v>
      </c>
    </row>
    <row r="668" spans="1:10" x14ac:dyDescent="0.3">
      <c r="A668" s="6">
        <v>16</v>
      </c>
      <c r="B668" s="8" t="s">
        <v>36</v>
      </c>
      <c r="C668" s="8" t="s">
        <v>35</v>
      </c>
      <c r="D668" s="9">
        <v>2</v>
      </c>
      <c r="E668" s="9">
        <v>2</v>
      </c>
      <c r="F668" s="3"/>
      <c r="G668" s="43">
        <f t="shared" si="40"/>
        <v>0</v>
      </c>
      <c r="H668" s="44">
        <v>0.23</v>
      </c>
      <c r="I668" s="45">
        <f t="shared" si="41"/>
        <v>0</v>
      </c>
      <c r="J668" s="43">
        <f t="shared" si="42"/>
        <v>0</v>
      </c>
    </row>
    <row r="669" spans="1:10" x14ac:dyDescent="0.3">
      <c r="A669" s="6">
        <v>17</v>
      </c>
      <c r="B669" s="8" t="s">
        <v>37</v>
      </c>
      <c r="C669" s="8" t="s">
        <v>38</v>
      </c>
      <c r="D669" s="9">
        <v>2</v>
      </c>
      <c r="E669" s="9">
        <v>2</v>
      </c>
      <c r="F669" s="3"/>
      <c r="G669" s="43">
        <f t="shared" si="40"/>
        <v>0</v>
      </c>
      <c r="H669" s="44">
        <v>0.23</v>
      </c>
      <c r="I669" s="45">
        <f t="shared" si="41"/>
        <v>0</v>
      </c>
      <c r="J669" s="43">
        <f t="shared" si="42"/>
        <v>0</v>
      </c>
    </row>
    <row r="670" spans="1:10" x14ac:dyDescent="0.3">
      <c r="A670" s="6">
        <v>18</v>
      </c>
      <c r="B670" s="8" t="s">
        <v>40</v>
      </c>
      <c r="C670" s="8" t="s">
        <v>39</v>
      </c>
      <c r="D670" s="9">
        <v>1</v>
      </c>
      <c r="E670" s="9">
        <v>2</v>
      </c>
      <c r="F670" s="3"/>
      <c r="G670" s="43">
        <f t="shared" si="40"/>
        <v>0</v>
      </c>
      <c r="H670" s="44">
        <v>0.23</v>
      </c>
      <c r="I670" s="45">
        <f t="shared" si="41"/>
        <v>0</v>
      </c>
      <c r="J670" s="43">
        <f t="shared" si="42"/>
        <v>0</v>
      </c>
    </row>
    <row r="671" spans="1:10" x14ac:dyDescent="0.3">
      <c r="A671" s="6">
        <v>19</v>
      </c>
      <c r="B671" s="8" t="s">
        <v>42</v>
      </c>
      <c r="C671" s="8" t="s">
        <v>41</v>
      </c>
      <c r="D671" s="9">
        <v>5</v>
      </c>
      <c r="E671" s="9">
        <v>2</v>
      </c>
      <c r="F671" s="3"/>
      <c r="G671" s="43">
        <f t="shared" si="40"/>
        <v>0</v>
      </c>
      <c r="H671" s="44">
        <v>0.23</v>
      </c>
      <c r="I671" s="45">
        <f t="shared" si="41"/>
        <v>0</v>
      </c>
      <c r="J671" s="43">
        <f t="shared" si="42"/>
        <v>0</v>
      </c>
    </row>
    <row r="672" spans="1:10" x14ac:dyDescent="0.3">
      <c r="A672" s="6">
        <v>20</v>
      </c>
      <c r="B672" s="8" t="s">
        <v>43</v>
      </c>
      <c r="C672" s="8" t="s">
        <v>44</v>
      </c>
      <c r="D672" s="9">
        <v>2</v>
      </c>
      <c r="E672" s="9">
        <v>2</v>
      </c>
      <c r="F672" s="3"/>
      <c r="G672" s="43">
        <f t="shared" si="40"/>
        <v>0</v>
      </c>
      <c r="H672" s="44">
        <v>0.23</v>
      </c>
      <c r="I672" s="45">
        <f t="shared" si="41"/>
        <v>0</v>
      </c>
      <c r="J672" s="43">
        <f t="shared" si="42"/>
        <v>0</v>
      </c>
    </row>
    <row r="673" spans="1:10" x14ac:dyDescent="0.3">
      <c r="A673" s="6">
        <v>21</v>
      </c>
      <c r="B673" s="8" t="s">
        <v>45</v>
      </c>
      <c r="C673" s="8" t="s">
        <v>46</v>
      </c>
      <c r="D673" s="9">
        <v>12</v>
      </c>
      <c r="E673" s="9">
        <v>2</v>
      </c>
      <c r="F673" s="3"/>
      <c r="G673" s="43">
        <f t="shared" si="40"/>
        <v>0</v>
      </c>
      <c r="H673" s="44">
        <v>0.23</v>
      </c>
      <c r="I673" s="45">
        <f t="shared" si="41"/>
        <v>0</v>
      </c>
      <c r="J673" s="43">
        <f t="shared" si="42"/>
        <v>0</v>
      </c>
    </row>
    <row r="674" spans="1:10" x14ac:dyDescent="0.3">
      <c r="A674" s="6">
        <v>22</v>
      </c>
      <c r="B674" s="8" t="s">
        <v>47</v>
      </c>
      <c r="C674" s="8" t="s">
        <v>48</v>
      </c>
      <c r="D674" s="9">
        <v>2</v>
      </c>
      <c r="E674" s="9">
        <v>2</v>
      </c>
      <c r="F674" s="3"/>
      <c r="G674" s="43">
        <f t="shared" si="40"/>
        <v>0</v>
      </c>
      <c r="H674" s="44">
        <v>0.23</v>
      </c>
      <c r="I674" s="45">
        <f t="shared" si="41"/>
        <v>0</v>
      </c>
      <c r="J674" s="43">
        <f t="shared" si="42"/>
        <v>0</v>
      </c>
    </row>
    <row r="675" spans="1:10" x14ac:dyDescent="0.3">
      <c r="A675" s="6">
        <v>23</v>
      </c>
      <c r="B675" s="8" t="s">
        <v>49</v>
      </c>
      <c r="C675" s="8" t="s">
        <v>50</v>
      </c>
      <c r="D675" s="9">
        <v>5</v>
      </c>
      <c r="E675" s="9">
        <v>2</v>
      </c>
      <c r="F675" s="3"/>
      <c r="G675" s="43">
        <f t="shared" si="40"/>
        <v>0</v>
      </c>
      <c r="H675" s="44">
        <v>0.23</v>
      </c>
      <c r="I675" s="45">
        <f t="shared" si="41"/>
        <v>0</v>
      </c>
      <c r="J675" s="43">
        <f t="shared" si="42"/>
        <v>0</v>
      </c>
    </row>
    <row r="676" spans="1:10" x14ac:dyDescent="0.3">
      <c r="A676" s="6">
        <v>24</v>
      </c>
      <c r="B676" s="8" t="s">
        <v>66</v>
      </c>
      <c r="C676" s="8"/>
      <c r="D676" s="9">
        <v>1</v>
      </c>
      <c r="E676" s="9">
        <v>2</v>
      </c>
      <c r="F676" s="3"/>
      <c r="G676" s="43">
        <f t="shared" si="40"/>
        <v>0</v>
      </c>
      <c r="H676" s="44">
        <v>0.23</v>
      </c>
      <c r="I676" s="45">
        <f t="shared" si="41"/>
        <v>0</v>
      </c>
      <c r="J676" s="43">
        <f t="shared" si="42"/>
        <v>0</v>
      </c>
    </row>
    <row r="677" spans="1:10" x14ac:dyDescent="0.3">
      <c r="A677" s="6">
        <v>25</v>
      </c>
      <c r="B677" s="8" t="s">
        <v>67</v>
      </c>
      <c r="C677" s="8"/>
      <c r="D677" s="9">
        <v>1</v>
      </c>
      <c r="E677" s="9">
        <v>2</v>
      </c>
      <c r="F677" s="56"/>
      <c r="G677" s="43">
        <f t="shared" si="40"/>
        <v>0</v>
      </c>
      <c r="H677" s="44">
        <v>0.23</v>
      </c>
      <c r="I677" s="45">
        <f t="shared" si="41"/>
        <v>0</v>
      </c>
      <c r="J677" s="43">
        <f t="shared" si="42"/>
        <v>0</v>
      </c>
    </row>
    <row r="678" spans="1:10" x14ac:dyDescent="0.3">
      <c r="A678" s="72" t="s">
        <v>55</v>
      </c>
      <c r="B678" s="72"/>
      <c r="C678" s="72"/>
      <c r="D678" s="72"/>
      <c r="E678" s="72"/>
      <c r="F678" s="72"/>
      <c r="G678" s="72"/>
      <c r="H678" s="72"/>
      <c r="I678" s="72"/>
      <c r="J678" s="72"/>
    </row>
    <row r="679" spans="1:10" x14ac:dyDescent="0.3">
      <c r="A679" s="6">
        <v>26</v>
      </c>
      <c r="B679" s="8" t="s">
        <v>76</v>
      </c>
      <c r="C679" s="12"/>
      <c r="D679" s="9">
        <v>2</v>
      </c>
      <c r="E679" s="9">
        <v>2</v>
      </c>
      <c r="F679" s="4"/>
      <c r="G679" s="43">
        <f t="shared" si="40"/>
        <v>0</v>
      </c>
      <c r="H679" s="44">
        <v>0.23</v>
      </c>
      <c r="I679" s="45">
        <f t="shared" si="41"/>
        <v>0</v>
      </c>
      <c r="J679" s="43">
        <f t="shared" si="42"/>
        <v>0</v>
      </c>
    </row>
    <row r="680" spans="1:10" x14ac:dyDescent="0.3">
      <c r="A680" s="6">
        <v>27</v>
      </c>
      <c r="B680" s="8" t="s">
        <v>77</v>
      </c>
      <c r="C680" s="12"/>
      <c r="D680" s="9">
        <v>2</v>
      </c>
      <c r="E680" s="9">
        <v>2</v>
      </c>
      <c r="F680" s="4"/>
      <c r="G680" s="43">
        <f t="shared" si="40"/>
        <v>0</v>
      </c>
      <c r="H680" s="44">
        <v>0.23</v>
      </c>
      <c r="I680" s="45">
        <f t="shared" si="41"/>
        <v>0</v>
      </c>
      <c r="J680" s="43">
        <f t="shared" si="42"/>
        <v>0</v>
      </c>
    </row>
    <row r="681" spans="1:10" x14ac:dyDescent="0.3">
      <c r="A681" s="71" t="s">
        <v>68</v>
      </c>
      <c r="B681" s="71"/>
      <c r="C681" s="71"/>
      <c r="D681" s="71"/>
      <c r="E681" s="71"/>
      <c r="F681" s="71"/>
      <c r="G681" s="71"/>
      <c r="H681" s="71"/>
      <c r="I681" s="71"/>
      <c r="J681" s="71"/>
    </row>
    <row r="682" spans="1:10" x14ac:dyDescent="0.3">
      <c r="A682" s="72" t="s">
        <v>11</v>
      </c>
      <c r="B682" s="72"/>
      <c r="C682" s="72"/>
      <c r="D682" s="72"/>
      <c r="E682" s="72"/>
      <c r="F682" s="72"/>
      <c r="G682" s="72"/>
      <c r="H682" s="72"/>
      <c r="I682" s="72"/>
      <c r="J682" s="72"/>
    </row>
    <row r="683" spans="1:10" x14ac:dyDescent="0.3">
      <c r="A683" s="6">
        <v>28</v>
      </c>
      <c r="B683" s="8" t="s">
        <v>97</v>
      </c>
      <c r="C683" s="8" t="s">
        <v>16</v>
      </c>
      <c r="D683" s="9">
        <v>1</v>
      </c>
      <c r="E683" s="9">
        <v>2</v>
      </c>
      <c r="F683" s="3"/>
      <c r="G683" s="43">
        <f t="shared" si="40"/>
        <v>0</v>
      </c>
      <c r="H683" s="44">
        <v>0.23</v>
      </c>
      <c r="I683" s="45">
        <f t="shared" si="41"/>
        <v>0</v>
      </c>
      <c r="J683" s="43">
        <f t="shared" si="42"/>
        <v>0</v>
      </c>
    </row>
    <row r="684" spans="1:10" x14ac:dyDescent="0.3">
      <c r="A684" s="6">
        <v>29</v>
      </c>
      <c r="B684" s="8" t="s">
        <v>98</v>
      </c>
      <c r="C684" s="8" t="s">
        <v>17</v>
      </c>
      <c r="D684" s="9">
        <v>1</v>
      </c>
      <c r="E684" s="9">
        <v>2</v>
      </c>
      <c r="F684" s="3"/>
      <c r="G684" s="43">
        <f t="shared" si="40"/>
        <v>0</v>
      </c>
      <c r="H684" s="44">
        <v>0.23</v>
      </c>
      <c r="I684" s="45">
        <f t="shared" si="41"/>
        <v>0</v>
      </c>
      <c r="J684" s="43">
        <f t="shared" si="42"/>
        <v>0</v>
      </c>
    </row>
    <row r="685" spans="1:10" x14ac:dyDescent="0.3">
      <c r="A685" s="6">
        <v>30</v>
      </c>
      <c r="B685" s="8" t="s">
        <v>99</v>
      </c>
      <c r="C685" s="8" t="s">
        <v>18</v>
      </c>
      <c r="D685" s="9">
        <v>1</v>
      </c>
      <c r="E685" s="9">
        <v>2</v>
      </c>
      <c r="F685" s="3"/>
      <c r="G685" s="43">
        <f t="shared" si="40"/>
        <v>0</v>
      </c>
      <c r="H685" s="44">
        <v>0.23</v>
      </c>
      <c r="I685" s="45">
        <f t="shared" si="41"/>
        <v>0</v>
      </c>
      <c r="J685" s="43">
        <f t="shared" si="42"/>
        <v>0</v>
      </c>
    </row>
    <row r="686" spans="1:10" ht="28.8" x14ac:dyDescent="0.3">
      <c r="A686" s="6">
        <v>31</v>
      </c>
      <c r="B686" s="8" t="s">
        <v>100</v>
      </c>
      <c r="C686" s="8" t="s">
        <v>19</v>
      </c>
      <c r="D686" s="9">
        <v>1</v>
      </c>
      <c r="E686" s="9">
        <v>2</v>
      </c>
      <c r="F686" s="3"/>
      <c r="G686" s="43">
        <f t="shared" si="40"/>
        <v>0</v>
      </c>
      <c r="H686" s="44">
        <v>0.23</v>
      </c>
      <c r="I686" s="45">
        <f t="shared" si="41"/>
        <v>0</v>
      </c>
      <c r="J686" s="43">
        <f t="shared" si="42"/>
        <v>0</v>
      </c>
    </row>
    <row r="687" spans="1:10" x14ac:dyDescent="0.3">
      <c r="A687" s="71" t="s">
        <v>69</v>
      </c>
      <c r="B687" s="71"/>
      <c r="C687" s="71"/>
      <c r="D687" s="71"/>
      <c r="E687" s="71"/>
      <c r="F687" s="71"/>
      <c r="G687" s="71"/>
      <c r="H687" s="71"/>
      <c r="I687" s="71"/>
      <c r="J687" s="71"/>
    </row>
    <row r="688" spans="1:10" x14ac:dyDescent="0.3">
      <c r="A688" s="72" t="s">
        <v>11</v>
      </c>
      <c r="B688" s="72"/>
      <c r="C688" s="72"/>
      <c r="D688" s="72"/>
      <c r="E688" s="72"/>
      <c r="F688" s="72"/>
      <c r="G688" s="72"/>
      <c r="H688" s="72"/>
      <c r="I688" s="72"/>
      <c r="J688" s="72"/>
    </row>
    <row r="689" spans="1:10" x14ac:dyDescent="0.3">
      <c r="A689" s="6">
        <v>32</v>
      </c>
      <c r="B689" s="8" t="s">
        <v>101</v>
      </c>
      <c r="C689" s="8" t="s">
        <v>20</v>
      </c>
      <c r="D689" s="9">
        <v>1</v>
      </c>
      <c r="E689" s="9">
        <v>1</v>
      </c>
      <c r="F689" s="3"/>
      <c r="G689" s="43">
        <f t="shared" si="40"/>
        <v>0</v>
      </c>
      <c r="H689" s="44">
        <v>0.23</v>
      </c>
      <c r="I689" s="45">
        <f t="shared" si="41"/>
        <v>0</v>
      </c>
      <c r="J689" s="43">
        <f t="shared" si="42"/>
        <v>0</v>
      </c>
    </row>
    <row r="690" spans="1:10" x14ac:dyDescent="0.3">
      <c r="A690" s="6">
        <v>33</v>
      </c>
      <c r="B690" s="8" t="s">
        <v>102</v>
      </c>
      <c r="C690" s="8" t="s">
        <v>20</v>
      </c>
      <c r="D690" s="9">
        <v>1</v>
      </c>
      <c r="E690" s="9">
        <v>1</v>
      </c>
      <c r="F690" s="3"/>
      <c r="G690" s="43">
        <f t="shared" si="40"/>
        <v>0</v>
      </c>
      <c r="H690" s="44">
        <v>0.23</v>
      </c>
      <c r="I690" s="45">
        <f t="shared" si="41"/>
        <v>0</v>
      </c>
      <c r="J690" s="43">
        <f t="shared" si="42"/>
        <v>0</v>
      </c>
    </row>
    <row r="691" spans="1:10" x14ac:dyDescent="0.3">
      <c r="A691" s="6">
        <v>34</v>
      </c>
      <c r="B691" s="8" t="s">
        <v>103</v>
      </c>
      <c r="C691" s="8" t="s">
        <v>21</v>
      </c>
      <c r="D691" s="9">
        <v>1</v>
      </c>
      <c r="E691" s="9">
        <v>1</v>
      </c>
      <c r="F691" s="3"/>
      <c r="G691" s="43">
        <f t="shared" si="40"/>
        <v>0</v>
      </c>
      <c r="H691" s="44">
        <v>0.23</v>
      </c>
      <c r="I691" s="45">
        <f t="shared" si="41"/>
        <v>0</v>
      </c>
      <c r="J691" s="43">
        <f t="shared" si="42"/>
        <v>0</v>
      </c>
    </row>
    <row r="692" spans="1:10" x14ac:dyDescent="0.3">
      <c r="A692" s="6">
        <v>35</v>
      </c>
      <c r="B692" s="8" t="s">
        <v>104</v>
      </c>
      <c r="C692" s="8" t="s">
        <v>23</v>
      </c>
      <c r="D692" s="9">
        <v>1</v>
      </c>
      <c r="E692" s="9">
        <v>1</v>
      </c>
      <c r="F692" s="3"/>
      <c r="G692" s="43">
        <f t="shared" si="40"/>
        <v>0</v>
      </c>
      <c r="H692" s="44">
        <v>0.23</v>
      </c>
      <c r="I692" s="45">
        <f t="shared" si="41"/>
        <v>0</v>
      </c>
      <c r="J692" s="43">
        <f t="shared" si="42"/>
        <v>0</v>
      </c>
    </row>
    <row r="693" spans="1:10" x14ac:dyDescent="0.3">
      <c r="A693" s="71" t="s">
        <v>70</v>
      </c>
      <c r="B693" s="71"/>
      <c r="C693" s="71"/>
      <c r="D693" s="71"/>
      <c r="E693" s="71"/>
      <c r="F693" s="71"/>
      <c r="G693" s="71"/>
      <c r="H693" s="71"/>
      <c r="I693" s="71"/>
      <c r="J693" s="71"/>
    </row>
    <row r="694" spans="1:10" x14ac:dyDescent="0.3">
      <c r="A694" s="72" t="s">
        <v>11</v>
      </c>
      <c r="B694" s="72"/>
      <c r="C694" s="72"/>
      <c r="D694" s="72"/>
      <c r="E694" s="72"/>
      <c r="F694" s="72"/>
      <c r="G694" s="72"/>
      <c r="H694" s="72"/>
      <c r="I694" s="72"/>
      <c r="J694" s="72"/>
    </row>
    <row r="695" spans="1:10" ht="28.8" x14ac:dyDescent="0.3">
      <c r="A695" s="6">
        <v>36</v>
      </c>
      <c r="B695" s="8" t="s">
        <v>22</v>
      </c>
      <c r="C695" s="8" t="s">
        <v>24</v>
      </c>
      <c r="D695" s="9">
        <v>1</v>
      </c>
      <c r="E695" s="9">
        <v>2</v>
      </c>
      <c r="F695" s="3"/>
      <c r="G695" s="43">
        <f t="shared" si="40"/>
        <v>0</v>
      </c>
      <c r="H695" s="44">
        <v>0.23</v>
      </c>
      <c r="I695" s="45">
        <f t="shared" si="41"/>
        <v>0</v>
      </c>
      <c r="J695" s="43">
        <f t="shared" si="42"/>
        <v>0</v>
      </c>
    </row>
    <row r="696" spans="1:10" ht="28.8" x14ac:dyDescent="0.3">
      <c r="A696" s="6">
        <v>37</v>
      </c>
      <c r="B696" s="8" t="s">
        <v>25</v>
      </c>
      <c r="C696" s="8" t="s">
        <v>26</v>
      </c>
      <c r="D696" s="9">
        <v>1</v>
      </c>
      <c r="E696" s="9">
        <v>2</v>
      </c>
      <c r="F696" s="3"/>
      <c r="G696" s="43">
        <f t="shared" si="40"/>
        <v>0</v>
      </c>
      <c r="H696" s="44">
        <v>0.23</v>
      </c>
      <c r="I696" s="45">
        <f t="shared" si="41"/>
        <v>0</v>
      </c>
      <c r="J696" s="43">
        <f t="shared" si="42"/>
        <v>0</v>
      </c>
    </row>
    <row r="697" spans="1:10" x14ac:dyDescent="0.3">
      <c r="A697" s="73" t="s">
        <v>7</v>
      </c>
      <c r="B697" s="73"/>
      <c r="C697" s="73"/>
      <c r="D697" s="73"/>
      <c r="E697" s="73"/>
      <c r="F697" s="73"/>
      <c r="G697" s="23">
        <f>SUM(G695:G696,G659:G662,G664:G677,G679:G680,G683:G686,G689:G692)</f>
        <v>0</v>
      </c>
      <c r="H697" s="24" t="s">
        <v>96</v>
      </c>
      <c r="I697" s="23">
        <f t="shared" ref="I697:J697" si="44">SUM(I695:I696,I659:I662,I664:I677,I679:I680,I683:I686,I689:I692)</f>
        <v>0</v>
      </c>
      <c r="J697" s="23">
        <f t="shared" si="44"/>
        <v>0</v>
      </c>
    </row>
    <row r="698" spans="1:10" s="42" customFormat="1" ht="19.95" customHeight="1" x14ac:dyDescent="0.3">
      <c r="A698" s="75" t="s">
        <v>89</v>
      </c>
      <c r="B698" s="75"/>
      <c r="C698" s="75"/>
      <c r="D698" s="75"/>
      <c r="E698" s="75"/>
      <c r="F698" s="75"/>
      <c r="G698" s="75"/>
      <c r="H698" s="75"/>
      <c r="I698" s="75"/>
      <c r="J698" s="75"/>
    </row>
    <row r="699" spans="1:10" x14ac:dyDescent="0.3">
      <c r="A699" s="71" t="s">
        <v>105</v>
      </c>
      <c r="B699" s="71"/>
      <c r="C699" s="71"/>
      <c r="D699" s="71"/>
      <c r="E699" s="71"/>
      <c r="F699" s="71"/>
      <c r="G699" s="71"/>
      <c r="H699" s="71"/>
      <c r="I699" s="71"/>
      <c r="J699" s="71"/>
    </row>
    <row r="700" spans="1:10" s="28" customFormat="1" ht="86.4" x14ac:dyDescent="0.3">
      <c r="A700" s="13">
        <v>38</v>
      </c>
      <c r="B700" s="12" t="s">
        <v>56</v>
      </c>
      <c r="C700" s="12" t="s">
        <v>770</v>
      </c>
      <c r="D700" s="17">
        <v>1</v>
      </c>
      <c r="E700" s="9">
        <v>2</v>
      </c>
      <c r="F700" s="3"/>
      <c r="G700" s="43">
        <f t="shared" si="40"/>
        <v>0</v>
      </c>
      <c r="H700" s="44">
        <v>0.23</v>
      </c>
      <c r="I700" s="45">
        <f t="shared" si="41"/>
        <v>0</v>
      </c>
      <c r="J700" s="43">
        <f t="shared" si="42"/>
        <v>0</v>
      </c>
    </row>
    <row r="701" spans="1:10" x14ac:dyDescent="0.3">
      <c r="A701" s="73" t="s">
        <v>7</v>
      </c>
      <c r="B701" s="73"/>
      <c r="C701" s="73"/>
      <c r="D701" s="73"/>
      <c r="E701" s="73"/>
      <c r="F701" s="73"/>
      <c r="G701" s="23">
        <f>G700</f>
        <v>0</v>
      </c>
      <c r="H701" s="24" t="s">
        <v>96</v>
      </c>
      <c r="I701" s="23">
        <f t="shared" ref="I701:J701" si="45">I700</f>
        <v>0</v>
      </c>
      <c r="J701" s="23">
        <f t="shared" si="45"/>
        <v>0</v>
      </c>
    </row>
    <row r="702" spans="1:10" s="42" customFormat="1" ht="19.95" customHeight="1" x14ac:dyDescent="0.3">
      <c r="A702" s="75" t="s">
        <v>90</v>
      </c>
      <c r="B702" s="75"/>
      <c r="C702" s="75"/>
      <c r="D702" s="75"/>
      <c r="E702" s="75"/>
      <c r="F702" s="75"/>
      <c r="G702" s="75"/>
      <c r="H702" s="75"/>
      <c r="I702" s="75"/>
      <c r="J702" s="75"/>
    </row>
    <row r="703" spans="1:10" x14ac:dyDescent="0.3">
      <c r="A703" s="71" t="s">
        <v>92</v>
      </c>
      <c r="B703" s="71"/>
      <c r="C703" s="71"/>
      <c r="D703" s="71"/>
      <c r="E703" s="71"/>
      <c r="F703" s="71"/>
      <c r="G703" s="71"/>
      <c r="H703" s="71"/>
      <c r="I703" s="71"/>
      <c r="J703" s="71"/>
    </row>
    <row r="704" spans="1:10" s="28" customFormat="1" ht="72" x14ac:dyDescent="0.3">
      <c r="A704" s="13">
        <v>39</v>
      </c>
      <c r="B704" s="12" t="s">
        <v>88</v>
      </c>
      <c r="C704" s="12" t="s">
        <v>771</v>
      </c>
      <c r="D704" s="13">
        <v>1</v>
      </c>
      <c r="E704" s="9">
        <v>2</v>
      </c>
      <c r="F704" s="5"/>
      <c r="G704" s="43">
        <f t="shared" si="40"/>
        <v>0</v>
      </c>
      <c r="H704" s="44">
        <v>0.23</v>
      </c>
      <c r="I704" s="45">
        <f t="shared" si="41"/>
        <v>0</v>
      </c>
      <c r="J704" s="43">
        <f t="shared" si="42"/>
        <v>0</v>
      </c>
    </row>
    <row r="705" spans="1:10" s="28" customFormat="1" ht="72" x14ac:dyDescent="0.3">
      <c r="A705" s="13">
        <v>40</v>
      </c>
      <c r="B705" s="12" t="s">
        <v>88</v>
      </c>
      <c r="C705" s="12" t="s">
        <v>772</v>
      </c>
      <c r="D705" s="13">
        <v>1</v>
      </c>
      <c r="E705" s="9">
        <v>2</v>
      </c>
      <c r="F705" s="5"/>
      <c r="G705" s="43">
        <f t="shared" si="40"/>
        <v>0</v>
      </c>
      <c r="H705" s="44">
        <v>0.23</v>
      </c>
      <c r="I705" s="45">
        <f t="shared" si="41"/>
        <v>0</v>
      </c>
      <c r="J705" s="43">
        <f t="shared" si="42"/>
        <v>0</v>
      </c>
    </row>
    <row r="706" spans="1:10" s="28" customFormat="1" ht="72" x14ac:dyDescent="0.3">
      <c r="A706" s="13">
        <v>41</v>
      </c>
      <c r="B706" s="12" t="s">
        <v>78</v>
      </c>
      <c r="C706" s="12" t="s">
        <v>773</v>
      </c>
      <c r="D706" s="13">
        <v>1</v>
      </c>
      <c r="E706" s="9">
        <v>2</v>
      </c>
      <c r="F706" s="5"/>
      <c r="G706" s="43">
        <f>D706*E706*F706</f>
        <v>0</v>
      </c>
      <c r="H706" s="44">
        <v>0.23</v>
      </c>
      <c r="I706" s="45">
        <f t="shared" si="41"/>
        <v>0</v>
      </c>
      <c r="J706" s="43">
        <f t="shared" si="42"/>
        <v>0</v>
      </c>
    </row>
    <row r="707" spans="1:10" x14ac:dyDescent="0.3">
      <c r="A707" s="73" t="s">
        <v>7</v>
      </c>
      <c r="B707" s="73"/>
      <c r="C707" s="73"/>
      <c r="D707" s="73"/>
      <c r="E707" s="73"/>
      <c r="F707" s="73"/>
      <c r="G707" s="23">
        <f>SUM(G704:G706)</f>
        <v>0</v>
      </c>
      <c r="H707" s="24" t="s">
        <v>96</v>
      </c>
      <c r="I707" s="23">
        <f t="shared" ref="I707:J707" si="46">SUM(I704:I706)</f>
        <v>0</v>
      </c>
      <c r="J707" s="23">
        <f t="shared" si="46"/>
        <v>0</v>
      </c>
    </row>
    <row r="708" spans="1:10" s="42" customFormat="1" ht="19.95" customHeight="1" x14ac:dyDescent="0.3">
      <c r="A708" s="75" t="s">
        <v>9</v>
      </c>
      <c r="B708" s="75"/>
      <c r="C708" s="75"/>
      <c r="D708" s="75"/>
      <c r="E708" s="75"/>
      <c r="F708" s="75"/>
      <c r="G708" s="75"/>
      <c r="H708" s="75"/>
      <c r="I708" s="75"/>
      <c r="J708" s="75"/>
    </row>
    <row r="709" spans="1:10" s="28" customFormat="1" x14ac:dyDescent="0.3">
      <c r="A709" s="71" t="s">
        <v>57</v>
      </c>
      <c r="B709" s="71"/>
      <c r="C709" s="71"/>
      <c r="D709" s="71"/>
      <c r="E709" s="71"/>
      <c r="F709" s="71"/>
      <c r="G709" s="71"/>
      <c r="H709" s="71"/>
      <c r="I709" s="71"/>
      <c r="J709" s="71"/>
    </row>
    <row r="710" spans="1:10" s="28" customFormat="1" x14ac:dyDescent="0.3">
      <c r="A710" s="6">
        <v>42</v>
      </c>
      <c r="B710" s="8" t="s">
        <v>79</v>
      </c>
      <c r="C710" s="12"/>
      <c r="D710" s="9">
        <v>1</v>
      </c>
      <c r="E710" s="9">
        <v>2</v>
      </c>
      <c r="F710" s="5"/>
      <c r="G710" s="43">
        <f>D710*E710*F710</f>
        <v>0</v>
      </c>
      <c r="H710" s="44">
        <v>0.23</v>
      </c>
      <c r="I710" s="31">
        <f>G710*H710</f>
        <v>0</v>
      </c>
      <c r="J710" s="31">
        <f>G710+I710</f>
        <v>0</v>
      </c>
    </row>
    <row r="711" spans="1:10" s="28" customFormat="1" x14ac:dyDescent="0.3">
      <c r="A711" s="6">
        <v>43</v>
      </c>
      <c r="B711" s="8" t="s">
        <v>80</v>
      </c>
      <c r="C711" s="12"/>
      <c r="D711" s="9">
        <v>19</v>
      </c>
      <c r="E711" s="9">
        <v>2</v>
      </c>
      <c r="F711" s="5"/>
      <c r="G711" s="43">
        <f t="shared" ref="G711:G718" si="47">D711*E711*F711</f>
        <v>0</v>
      </c>
      <c r="H711" s="44">
        <v>0.23</v>
      </c>
      <c r="I711" s="31">
        <f t="shared" ref="I711:I717" si="48">G711*H711</f>
        <v>0</v>
      </c>
      <c r="J711" s="31">
        <f t="shared" ref="J711:J718" si="49">G711+I711</f>
        <v>0</v>
      </c>
    </row>
    <row r="712" spans="1:10" s="28" customFormat="1" ht="28.8" x14ac:dyDescent="0.3">
      <c r="A712" s="6">
        <v>44</v>
      </c>
      <c r="B712" s="8" t="s">
        <v>81</v>
      </c>
      <c r="C712" s="12"/>
      <c r="D712" s="9">
        <v>13</v>
      </c>
      <c r="E712" s="9">
        <v>2</v>
      </c>
      <c r="F712" s="5"/>
      <c r="G712" s="43">
        <f t="shared" si="47"/>
        <v>0</v>
      </c>
      <c r="H712" s="44">
        <v>0.23</v>
      </c>
      <c r="I712" s="31">
        <f t="shared" si="48"/>
        <v>0</v>
      </c>
      <c r="J712" s="31">
        <f t="shared" si="49"/>
        <v>0</v>
      </c>
    </row>
    <row r="713" spans="1:10" s="28" customFormat="1" x14ac:dyDescent="0.3">
      <c r="A713" s="6">
        <v>45</v>
      </c>
      <c r="B713" s="8" t="s">
        <v>82</v>
      </c>
      <c r="C713" s="12"/>
      <c r="D713" s="9">
        <v>5</v>
      </c>
      <c r="E713" s="9">
        <v>2</v>
      </c>
      <c r="F713" s="5"/>
      <c r="G713" s="43">
        <f t="shared" si="47"/>
        <v>0</v>
      </c>
      <c r="H713" s="44">
        <v>0.23</v>
      </c>
      <c r="I713" s="31">
        <f t="shared" si="48"/>
        <v>0</v>
      </c>
      <c r="J713" s="31">
        <f t="shared" si="49"/>
        <v>0</v>
      </c>
    </row>
    <row r="714" spans="1:10" s="28" customFormat="1" x14ac:dyDescent="0.3">
      <c r="A714" s="6">
        <v>46</v>
      </c>
      <c r="B714" s="8" t="s">
        <v>83</v>
      </c>
      <c r="C714" s="12"/>
      <c r="D714" s="9">
        <v>7</v>
      </c>
      <c r="E714" s="9">
        <v>2</v>
      </c>
      <c r="F714" s="5"/>
      <c r="G714" s="43">
        <f t="shared" si="47"/>
        <v>0</v>
      </c>
      <c r="H714" s="44">
        <v>0.23</v>
      </c>
      <c r="I714" s="31">
        <f t="shared" si="48"/>
        <v>0</v>
      </c>
      <c r="J714" s="31">
        <f t="shared" si="49"/>
        <v>0</v>
      </c>
    </row>
    <row r="715" spans="1:10" s="28" customFormat="1" x14ac:dyDescent="0.3">
      <c r="A715" s="6">
        <v>47</v>
      </c>
      <c r="B715" s="8" t="s">
        <v>84</v>
      </c>
      <c r="C715" s="12"/>
      <c r="D715" s="9">
        <v>29</v>
      </c>
      <c r="E715" s="9">
        <v>2</v>
      </c>
      <c r="F715" s="5"/>
      <c r="G715" s="43">
        <f t="shared" si="47"/>
        <v>0</v>
      </c>
      <c r="H715" s="44">
        <v>0.23</v>
      </c>
      <c r="I715" s="31">
        <f t="shared" si="48"/>
        <v>0</v>
      </c>
      <c r="J715" s="31">
        <f t="shared" si="49"/>
        <v>0</v>
      </c>
    </row>
    <row r="716" spans="1:10" s="28" customFormat="1" ht="28.8" x14ac:dyDescent="0.3">
      <c r="A716" s="6">
        <v>48</v>
      </c>
      <c r="B716" s="8" t="s">
        <v>85</v>
      </c>
      <c r="C716" s="12"/>
      <c r="D716" s="9">
        <v>22</v>
      </c>
      <c r="E716" s="9">
        <v>2</v>
      </c>
      <c r="F716" s="5"/>
      <c r="G716" s="43">
        <f t="shared" si="47"/>
        <v>0</v>
      </c>
      <c r="H716" s="44">
        <v>0.23</v>
      </c>
      <c r="I716" s="31">
        <f t="shared" si="48"/>
        <v>0</v>
      </c>
      <c r="J716" s="31">
        <f t="shared" si="49"/>
        <v>0</v>
      </c>
    </row>
    <row r="717" spans="1:10" s="28" customFormat="1" ht="28.8" x14ac:dyDescent="0.3">
      <c r="A717" s="6">
        <v>49</v>
      </c>
      <c r="B717" s="8" t="s">
        <v>86</v>
      </c>
      <c r="C717" s="12"/>
      <c r="D717" s="9">
        <v>7</v>
      </c>
      <c r="E717" s="9">
        <v>2</v>
      </c>
      <c r="F717" s="5"/>
      <c r="G717" s="43">
        <f t="shared" si="47"/>
        <v>0</v>
      </c>
      <c r="H717" s="44">
        <v>0.23</v>
      </c>
      <c r="I717" s="31">
        <f t="shared" si="48"/>
        <v>0</v>
      </c>
      <c r="J717" s="31">
        <f t="shared" si="49"/>
        <v>0</v>
      </c>
    </row>
    <row r="718" spans="1:10" s="28" customFormat="1" x14ac:dyDescent="0.3">
      <c r="A718" s="6">
        <v>50</v>
      </c>
      <c r="B718" s="8" t="s">
        <v>87</v>
      </c>
      <c r="C718" s="12"/>
      <c r="D718" s="9">
        <v>1</v>
      </c>
      <c r="E718" s="9">
        <v>2</v>
      </c>
      <c r="F718" s="5"/>
      <c r="G718" s="43">
        <f t="shared" si="47"/>
        <v>0</v>
      </c>
      <c r="H718" s="44">
        <v>0.23</v>
      </c>
      <c r="I718" s="31">
        <f>G718*H718</f>
        <v>0</v>
      </c>
      <c r="J718" s="31">
        <f t="shared" si="49"/>
        <v>0</v>
      </c>
    </row>
    <row r="719" spans="1:10" x14ac:dyDescent="0.3">
      <c r="A719" s="73" t="s">
        <v>7</v>
      </c>
      <c r="B719" s="73"/>
      <c r="C719" s="73"/>
      <c r="D719" s="73"/>
      <c r="E719" s="73"/>
      <c r="F719" s="73"/>
      <c r="G719" s="23">
        <f>SUM(G710:G718)</f>
        <v>0</v>
      </c>
      <c r="H719" s="24" t="s">
        <v>96</v>
      </c>
      <c r="I719" s="23">
        <f t="shared" ref="I719:J719" si="50">SUM(I710:I718)</f>
        <v>0</v>
      </c>
      <c r="J719" s="23">
        <f t="shared" si="50"/>
        <v>0</v>
      </c>
    </row>
    <row r="720" spans="1:10" s="27" customFormat="1" ht="28.05" customHeight="1" x14ac:dyDescent="0.3">
      <c r="A720" s="80" t="s">
        <v>107</v>
      </c>
      <c r="B720" s="80"/>
      <c r="C720" s="80"/>
      <c r="D720" s="80"/>
      <c r="E720" s="80"/>
      <c r="F720" s="80"/>
      <c r="G720" s="25">
        <f>G655+G697+G701+G707+G719</f>
        <v>0</v>
      </c>
      <c r="H720" s="26" t="s">
        <v>96</v>
      </c>
      <c r="I720" s="25">
        <f t="shared" ref="I720:J720" si="51">I655+I697+I701+I707+I719</f>
        <v>0</v>
      </c>
      <c r="J720" s="25">
        <f t="shared" si="51"/>
        <v>0</v>
      </c>
    </row>
    <row r="721" spans="2:10" s="28" customFormat="1" x14ac:dyDescent="0.3">
      <c r="B721" s="46"/>
      <c r="C721" s="46"/>
      <c r="F721" s="47"/>
      <c r="G721" s="47"/>
      <c r="H721" s="48"/>
      <c r="I721" s="47"/>
      <c r="J721" s="49"/>
    </row>
    <row r="722" spans="2:10" s="28" customFormat="1" x14ac:dyDescent="0.3">
      <c r="B722" s="46"/>
      <c r="C722" s="46"/>
      <c r="F722" s="47"/>
      <c r="G722" s="47"/>
      <c r="H722" s="48"/>
      <c r="I722" s="47"/>
      <c r="J722" s="49"/>
    </row>
    <row r="723" spans="2:10" s="28" customFormat="1" x14ac:dyDescent="0.3">
      <c r="B723" s="46"/>
      <c r="C723" s="46"/>
      <c r="F723" s="47"/>
      <c r="G723" s="47"/>
      <c r="H723" s="48"/>
      <c r="I723" s="47"/>
      <c r="J723" s="49"/>
    </row>
    <row r="724" spans="2:10" s="28" customFormat="1" x14ac:dyDescent="0.3">
      <c r="B724" s="46"/>
      <c r="C724" s="46"/>
      <c r="F724" s="47"/>
      <c r="G724" s="47"/>
      <c r="H724" s="48"/>
      <c r="I724" s="47"/>
      <c r="J724" s="49"/>
    </row>
    <row r="725" spans="2:10" s="28" customFormat="1" x14ac:dyDescent="0.3">
      <c r="B725" s="46"/>
      <c r="C725" s="46"/>
      <c r="F725" s="47"/>
      <c r="G725" s="47"/>
      <c r="H725" s="48"/>
      <c r="I725" s="47"/>
      <c r="J725" s="49"/>
    </row>
    <row r="726" spans="2:10" s="28" customFormat="1" x14ac:dyDescent="0.3">
      <c r="B726" s="46"/>
      <c r="C726" s="46"/>
      <c r="F726" s="47"/>
      <c r="G726" s="47"/>
      <c r="H726" s="48"/>
      <c r="I726" s="47"/>
      <c r="J726" s="49"/>
    </row>
    <row r="727" spans="2:10" s="28" customFormat="1" x14ac:dyDescent="0.3">
      <c r="B727" s="46"/>
      <c r="C727" s="46"/>
      <c r="F727" s="47"/>
      <c r="G727" s="47"/>
      <c r="H727" s="48"/>
      <c r="I727" s="47"/>
      <c r="J727" s="49"/>
    </row>
    <row r="728" spans="2:10" s="28" customFormat="1" x14ac:dyDescent="0.3">
      <c r="B728" s="46"/>
      <c r="C728" s="46"/>
      <c r="F728" s="47"/>
      <c r="G728" s="47"/>
      <c r="H728" s="48"/>
      <c r="I728" s="47"/>
      <c r="J728" s="49"/>
    </row>
    <row r="729" spans="2:10" s="28" customFormat="1" x14ac:dyDescent="0.3">
      <c r="B729" s="46"/>
      <c r="C729" s="46"/>
      <c r="F729" s="47"/>
      <c r="G729" s="47"/>
      <c r="H729" s="48"/>
      <c r="I729" s="47"/>
      <c r="J729" s="49"/>
    </row>
    <row r="730" spans="2:10" s="28" customFormat="1" x14ac:dyDescent="0.3">
      <c r="B730" s="46"/>
      <c r="C730" s="46"/>
      <c r="F730" s="47"/>
      <c r="G730" s="47"/>
      <c r="H730" s="48"/>
      <c r="I730" s="47"/>
      <c r="J730" s="49"/>
    </row>
    <row r="731" spans="2:10" s="28" customFormat="1" x14ac:dyDescent="0.3">
      <c r="B731" s="46"/>
      <c r="C731" s="46"/>
      <c r="F731" s="47"/>
      <c r="G731" s="47"/>
      <c r="H731" s="48"/>
      <c r="I731" s="47"/>
      <c r="J731" s="49"/>
    </row>
    <row r="732" spans="2:10" s="28" customFormat="1" x14ac:dyDescent="0.3">
      <c r="B732" s="46"/>
      <c r="C732" s="46"/>
      <c r="F732" s="47"/>
      <c r="G732" s="47"/>
      <c r="H732" s="48"/>
      <c r="I732" s="47"/>
      <c r="J732" s="49"/>
    </row>
    <row r="733" spans="2:10" s="28" customFormat="1" x14ac:dyDescent="0.3">
      <c r="B733" s="46"/>
      <c r="C733" s="46"/>
      <c r="F733" s="47"/>
      <c r="G733" s="47"/>
      <c r="H733" s="48"/>
      <c r="I733" s="47"/>
      <c r="J733" s="49"/>
    </row>
  </sheetData>
  <sheetProtection sheet="1" objects="1" scenarios="1"/>
  <mergeCells count="172">
    <mergeCell ref="A701:F701"/>
    <mergeCell ref="A707:F707"/>
    <mergeCell ref="A709:J709"/>
    <mergeCell ref="A719:F719"/>
    <mergeCell ref="A720:F720"/>
    <mergeCell ref="A702:J702"/>
    <mergeCell ref="A703:J703"/>
    <mergeCell ref="A708:J708"/>
    <mergeCell ref="A1:J1"/>
    <mergeCell ref="A681:J681"/>
    <mergeCell ref="A682:J682"/>
    <mergeCell ref="A687:J687"/>
    <mergeCell ref="A688:J688"/>
    <mergeCell ref="A693:J693"/>
    <mergeCell ref="A694:J694"/>
    <mergeCell ref="A698:J698"/>
    <mergeCell ref="A697:F697"/>
    <mergeCell ref="A699:J699"/>
    <mergeCell ref="A645:J645"/>
    <mergeCell ref="A663:J663"/>
    <mergeCell ref="A646:J646"/>
    <mergeCell ref="A650:J650"/>
    <mergeCell ref="A678:J678"/>
    <mergeCell ref="A656:J656"/>
    <mergeCell ref="A657:J657"/>
    <mergeCell ref="A658:J658"/>
    <mergeCell ref="A655:F655"/>
    <mergeCell ref="A58:J58"/>
    <mergeCell ref="A63:J63"/>
    <mergeCell ref="A65:J65"/>
    <mergeCell ref="A66:J66"/>
    <mergeCell ref="A73:J73"/>
    <mergeCell ref="A644:J644"/>
    <mergeCell ref="A643:J643"/>
    <mergeCell ref="A260:J260"/>
    <mergeCell ref="A306:J306"/>
    <mergeCell ref="A308:J308"/>
    <mergeCell ref="A320:J320"/>
    <mergeCell ref="A321:J321"/>
    <mergeCell ref="A328:J328"/>
    <mergeCell ref="A262:J262"/>
    <mergeCell ref="A263:J263"/>
    <mergeCell ref="A265:J265"/>
    <mergeCell ref="A285:J285"/>
    <mergeCell ref="A286:J286"/>
    <mergeCell ref="A420:J420"/>
    <mergeCell ref="A358:J358"/>
    <mergeCell ref="A359:J359"/>
    <mergeCell ref="A4:J4"/>
    <mergeCell ref="A5:J5"/>
    <mergeCell ref="A6:J6"/>
    <mergeCell ref="A17:J17"/>
    <mergeCell ref="A18:J18"/>
    <mergeCell ref="A39:J39"/>
    <mergeCell ref="A41:J41"/>
    <mergeCell ref="A42:J42"/>
    <mergeCell ref="A45:J45"/>
    <mergeCell ref="A384:J384"/>
    <mergeCell ref="A414:F414"/>
    <mergeCell ref="A331:J331"/>
    <mergeCell ref="A339:J339"/>
    <mergeCell ref="A340:J340"/>
    <mergeCell ref="A347:J347"/>
    <mergeCell ref="A350:J350"/>
    <mergeCell ref="A440:J440"/>
    <mergeCell ref="A49:J49"/>
    <mergeCell ref="A50:J50"/>
    <mergeCell ref="A53:J53"/>
    <mergeCell ref="A54:J54"/>
    <mergeCell ref="A62:J62"/>
    <mergeCell ref="A222:J222"/>
    <mergeCell ref="A237:J237"/>
    <mergeCell ref="A239:J239"/>
    <mergeCell ref="A240:J240"/>
    <mergeCell ref="A74:J74"/>
    <mergeCell ref="A78:J78"/>
    <mergeCell ref="A79:J79"/>
    <mergeCell ref="A210:J210"/>
    <mergeCell ref="A221:J221"/>
    <mergeCell ref="A441:J441"/>
    <mergeCell ref="A446:J446"/>
    <mergeCell ref="A447:J447"/>
    <mergeCell ref="A450:J450"/>
    <mergeCell ref="A435:F435"/>
    <mergeCell ref="A436:F436"/>
    <mergeCell ref="A438:J438"/>
    <mergeCell ref="A3:J3"/>
    <mergeCell ref="A439:J439"/>
    <mergeCell ref="A427:J427"/>
    <mergeCell ref="A429:F429"/>
    <mergeCell ref="A430:J430"/>
    <mergeCell ref="A431:J431"/>
    <mergeCell ref="A432:J432"/>
    <mergeCell ref="A421:J421"/>
    <mergeCell ref="A422:J422"/>
    <mergeCell ref="A424:F424"/>
    <mergeCell ref="A425:J425"/>
    <mergeCell ref="A426:J426"/>
    <mergeCell ref="A415:J415"/>
    <mergeCell ref="A416:J416"/>
    <mergeCell ref="A417:J417"/>
    <mergeCell ref="A419:F419"/>
    <mergeCell ref="A380:J380"/>
    <mergeCell ref="A465:J465"/>
    <mergeCell ref="A466:J466"/>
    <mergeCell ref="A473:J473"/>
    <mergeCell ref="A475:J475"/>
    <mergeCell ref="A476:J476"/>
    <mergeCell ref="A454:J454"/>
    <mergeCell ref="A455:J455"/>
    <mergeCell ref="A460:J460"/>
    <mergeCell ref="A461:J461"/>
    <mergeCell ref="A463:J463"/>
    <mergeCell ref="A501:J501"/>
    <mergeCell ref="A502:J502"/>
    <mergeCell ref="A508:J508"/>
    <mergeCell ref="A511:J511"/>
    <mergeCell ref="A512:J512"/>
    <mergeCell ref="A485:J485"/>
    <mergeCell ref="A489:J489"/>
    <mergeCell ref="A490:J490"/>
    <mergeCell ref="A495:J495"/>
    <mergeCell ref="A496:J496"/>
    <mergeCell ref="A526:J526"/>
    <mergeCell ref="A535:J535"/>
    <mergeCell ref="A537:J537"/>
    <mergeCell ref="A538:J538"/>
    <mergeCell ref="A542:J542"/>
    <mergeCell ref="A517:J517"/>
    <mergeCell ref="A518:J518"/>
    <mergeCell ref="A521:J521"/>
    <mergeCell ref="A523:J523"/>
    <mergeCell ref="A524:J524"/>
    <mergeCell ref="A558:J558"/>
    <mergeCell ref="A560:J560"/>
    <mergeCell ref="A561:J561"/>
    <mergeCell ref="A564:J564"/>
    <mergeCell ref="A570:J570"/>
    <mergeCell ref="A543:J543"/>
    <mergeCell ref="A545:J545"/>
    <mergeCell ref="A546:J546"/>
    <mergeCell ref="A549:J549"/>
    <mergeCell ref="A556:J556"/>
    <mergeCell ref="A584:J584"/>
    <mergeCell ref="A589:J589"/>
    <mergeCell ref="A590:J590"/>
    <mergeCell ref="A595:J595"/>
    <mergeCell ref="A603:F603"/>
    <mergeCell ref="A572:J572"/>
    <mergeCell ref="A574:J574"/>
    <mergeCell ref="A575:J575"/>
    <mergeCell ref="A578:J578"/>
    <mergeCell ref="A579:J579"/>
    <mergeCell ref="A619:F619"/>
    <mergeCell ref="A620:J620"/>
    <mergeCell ref="A621:J621"/>
    <mergeCell ref="A622:J622"/>
    <mergeCell ref="A625:J625"/>
    <mergeCell ref="A604:J604"/>
    <mergeCell ref="A605:J605"/>
    <mergeCell ref="A606:J606"/>
    <mergeCell ref="A615:J615"/>
    <mergeCell ref="A616:J616"/>
    <mergeCell ref="A636:J636"/>
    <mergeCell ref="A637:J637"/>
    <mergeCell ref="A640:F640"/>
    <mergeCell ref="A641:F641"/>
    <mergeCell ref="A626:J626"/>
    <mergeCell ref="A629:J629"/>
    <mergeCell ref="A630:J630"/>
    <mergeCell ref="A633:J633"/>
    <mergeCell ref="A634:J634"/>
  </mergeCells>
  <pageMargins left="0.70866141732283472" right="0.70866141732283472" top="0.43307086614173229" bottom="0.59055118110236227" header="0.19685039370078741" footer="0.31496062992125984"/>
  <pageSetup paperSize="9" scale="78" fitToHeight="0" orientation="landscape" r:id="rId1"/>
  <headerFooter>
    <oddHeader>&amp;R&amp;"-,Kursywa"&amp;10Załącznik nr 3A do warunków przetargu</oddHeader>
    <oddFooter>&amp;CWP/26/2025&amp;R&amp;P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4625C46-7784-4641-99C9-609224C95B6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WP-26-2025</vt:lpstr>
      <vt:lpstr>'WP-26-2025'!Obszar_wydruku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Agnieszka</dc:creator>
  <cp:lastModifiedBy>Stańczuk Paulina</cp:lastModifiedBy>
  <cp:lastPrinted>2025-04-03T11:54:33Z</cp:lastPrinted>
  <dcterms:created xsi:type="dcterms:W3CDTF">2020-07-14T06:32:08Z</dcterms:created>
  <dcterms:modified xsi:type="dcterms:W3CDTF">2025-04-03T11:55:16Z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a2578eb4-1c78-4c72-b47a-3cbe1c115f57</vt:lpwstr>
  </property>
  <property fmtid="{D5CDD505-2E9C-101B-9397-08002B2CF9AE}" pid="3" name="bjSaver">
    <vt:lpwstr>i36jxUzXWk8sTcj5mPjS12ICumLN15mJ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Szewczyk Agnieszka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10.102.122.217</vt:lpwstr>
  </property>
</Properties>
</file>