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8920" yWindow="-120" windowWidth="29040" windowHeight="15720" tabRatio="890" activeTab="14"/>
  </bookViews>
  <sheets>
    <sheet name="część 1" sheetId="1" r:id="rId1"/>
    <sheet name="część 2" sheetId="2" r:id="rId2"/>
    <sheet name="część 3" sheetId="3" r:id="rId3"/>
    <sheet name="część 4" sheetId="4" r:id="rId4"/>
    <sheet name="część 5" sheetId="5" r:id="rId5"/>
    <sheet name="część 6" sheetId="7" r:id="rId6"/>
    <sheet name="część 7" sheetId="8" r:id="rId7"/>
    <sheet name="część 8" sheetId="9" r:id="rId8"/>
    <sheet name="częśc 9" sheetId="23" r:id="rId9"/>
    <sheet name="część 10" sheetId="6" r:id="rId10"/>
    <sheet name="część 11" sheetId="10" r:id="rId11"/>
    <sheet name="część 12" sheetId="11" r:id="rId12"/>
    <sheet name="część 13" sheetId="26" r:id="rId13"/>
    <sheet name="część 14" sheetId="13" r:id="rId14"/>
    <sheet name="część 15" sheetId="14" r:id="rId15"/>
    <sheet name="część 16" sheetId="15" r:id="rId16"/>
    <sheet name="częśc 17" sheetId="16" r:id="rId17"/>
    <sheet name="część 18" sheetId="17" r:id="rId18"/>
    <sheet name="część 19" sheetId="19" r:id="rId19"/>
    <sheet name="część 20" sheetId="18" r:id="rId20"/>
    <sheet name="część 21" sheetId="20" r:id="rId21"/>
    <sheet name="część 22" sheetId="24" r:id="rId22"/>
    <sheet name="część 23" sheetId="22" r:id="rId23"/>
    <sheet name="część 24" sheetId="21" r:id="rId24"/>
    <sheet name="część 25" sheetId="27" r:id="rId25"/>
  </sheets>
  <calcPr calcId="145621"/>
  <extLst>
    <ext xmlns:loext="http://schemas.libreoffice.org/" uri="{7626C862-2A13-11E5-B345-FEFF819CDC9F}">
      <loext:extCalcPr stringRefSyntax="ExcelA1"/>
    </ext>
  </extLst>
</workbook>
</file>

<file path=xl/calcChain.xml><?xml version="1.0" encoding="utf-8"?>
<calcChain xmlns="http://schemas.openxmlformats.org/spreadsheetml/2006/main">
  <c r="D13" i="7" l="1"/>
  <c r="H6" i="3" l="1"/>
  <c r="F6" i="3"/>
  <c r="N52" i="22"/>
  <c r="H6" i="27" l="1"/>
  <c r="F6" i="27"/>
  <c r="F53" i="1" l="1"/>
  <c r="H53" i="1"/>
  <c r="F10" i="21"/>
  <c r="H10" i="21" l="1"/>
  <c r="H14" i="7"/>
  <c r="F14" i="7"/>
  <c r="F12" i="8"/>
  <c r="F7" i="24"/>
  <c r="F14" i="23"/>
  <c r="H12" i="8" l="1"/>
  <c r="H22" i="11"/>
  <c r="F22" i="11"/>
  <c r="F76" i="22"/>
  <c r="F7" i="26"/>
  <c r="F13" i="2"/>
  <c r="F11" i="9"/>
  <c r="H11" i="6"/>
  <c r="F11" i="6"/>
  <c r="F21" i="20"/>
  <c r="H21" i="20"/>
  <c r="F24" i="18"/>
  <c r="H15" i="16"/>
  <c r="F8" i="13"/>
  <c r="F12" i="10"/>
  <c r="F8" i="14"/>
  <c r="H8" i="15"/>
  <c r="F18" i="17"/>
  <c r="H7" i="26"/>
  <c r="H18" i="5"/>
  <c r="H10" i="19"/>
  <c r="F15" i="16"/>
  <c r="F18" i="5"/>
  <c r="H8" i="13"/>
  <c r="H24" i="18"/>
  <c r="F10" i="19"/>
  <c r="H7" i="24"/>
  <c r="F8" i="15"/>
  <c r="H18" i="17"/>
  <c r="F6" i="4"/>
  <c r="H8" i="14"/>
  <c r="H6" i="4"/>
  <c r="H12" i="10"/>
  <c r="H14" i="23"/>
  <c r="H76" i="22" l="1"/>
  <c r="H13" i="2"/>
</calcChain>
</file>

<file path=xl/sharedStrings.xml><?xml version="1.0" encoding="utf-8"?>
<sst xmlns="http://schemas.openxmlformats.org/spreadsheetml/2006/main" count="1286" uniqueCount="401">
  <si>
    <t>Część 1 - igły, strzykawki plus produkty dodatkowe do terapii infuzyjnej</t>
  </si>
  <si>
    <t>Lp</t>
  </si>
  <si>
    <t>Asortyment</t>
  </si>
  <si>
    <t>J.m</t>
  </si>
  <si>
    <t>Ilość</t>
  </si>
  <si>
    <t>Cena netto</t>
  </si>
  <si>
    <t>Wartość netto</t>
  </si>
  <si>
    <t>Vat %</t>
  </si>
  <si>
    <t>Wartość brutto</t>
  </si>
  <si>
    <t>Nazwa producenta</t>
  </si>
  <si>
    <t>Kod EAN lub nr.katalogowy*)</t>
  </si>
  <si>
    <t>Klasa wyrobu medycznego</t>
  </si>
  <si>
    <t>Uwagi</t>
  </si>
  <si>
    <t>Bezigłowy port do zabezpieczania dostępów naczyniowych dla dorosłych z silikonową przezroczystą membraną, kompatybilny ze sprzętem medycznym o zakończeniu Luer - Lock (pojedynczy zawór), wykonany z copolyestru, objętość wypełnienia 0,085ml, przepływ 312ml/min; sterylizowany tlenkiem etylenu, okres stosowania do 7 dni lub 600 aktywacji</t>
  </si>
  <si>
    <t>szt.</t>
  </si>
  <si>
    <t>Igła do pobierania leków z fiolek z gumowym korkiem z centralnym ścięciem pod kątem 45 stopni, zapobiegającym fragmentacji korka - rozm.1,2 dł. 40mm op.=100szt</t>
  </si>
  <si>
    <t>op.</t>
  </si>
  <si>
    <t>Igła do pobierania leków z otworem bocznym; rozm. 1,2mmx40mm op. 100sztuk</t>
  </si>
  <si>
    <t>Igła iniekcyjna bezpieczna j.u. 0,6 a 100 szt. element bezpieczeństwa w kolorze odpowiadający rozmiarowi igły połączony z nasadką z jednej strony.</t>
  </si>
  <si>
    <t>Igła iniekcyjna bezpieczna j.u. 0,8x40 a 100 szt  element bezpieczeństwa w kolorze odpowiadający rozmiarowi igły połączony z nasadką z jednej strony .</t>
  </si>
  <si>
    <t>Igła j.u. 0,45x 16mm, op=100szt</t>
  </si>
  <si>
    <t>Igła j.u. 0,5x19 i 0,5x25mm op.100 szt</t>
  </si>
  <si>
    <t>Igła j.u. 0,6x30mm op= 100szt</t>
  </si>
  <si>
    <t>Igła j.u. 0,7x40mm op= 100szt</t>
  </si>
  <si>
    <t>Igła j.u. 0,8x40mm op= 100szt</t>
  </si>
  <si>
    <t>Igła j.u. 0,9x40mm op=100 szt</t>
  </si>
  <si>
    <t xml:space="preserve">op. </t>
  </si>
  <si>
    <t>Igła j.u. 1,1x40 i 1,1x25mm op=100 szt</t>
  </si>
  <si>
    <t>Igła j.u.1,2x40mm op=100 szt</t>
  </si>
  <si>
    <t>Igła z filtrem do pobierania leków ze szklanych ampułek i fiolek z gumowym korkiem z centralnym ścięciem pod kątem 45 stopni, zapobiegającym fragmentacji korka 1,2mmx40mm; op. X 100 sztuk</t>
  </si>
  <si>
    <t>Kaniula do długotrwałych wlewów dożylnych, wolna od lateksu i PCV, z zaworem iniekcyjnym, z korkiem , z filtrem hydrofobowym, widoczna w promieniach RTG, korek luer - lock, ze skrzydełkami, rozmiar: 16G 1,7x45mm, przepływ min. 200ml/min.,</t>
  </si>
  <si>
    <t>Kaniula dotętnicza 20G/1,1mmx45mm; 49mL/min;  apirogenna, jałowa, bez naturalnego lateksu, nie zawierająca PCW, DEHP</t>
  </si>
  <si>
    <t>Kaniula dożylna bezpieczna w systemie zamkniętym, z  fabrycznie zintegrowanym drenem zakończonym podwójnym rozgałęzieniem (jedno zakończone przeźroczystym zaworem dostępu naczyniowego z przeźroczystą silikonowa  membraną zakończoną równo z konektorem) osłonka igły chroniąca przed zakłuciem, cewnik wykonany z PUR, min. 3 pasków radiocieniujących, otwór przy ostrzu igły umożliwiający pojawienie się krwi pomiędzy igłą a cewnikiem - potwierdzający wejście do naczynia podczas kaniulacji, rozmiary: 22G, 20G, 18G - wg potrzeb Zamawiającego, opakowanie sztywne zapobiegające utracie jałowości.</t>
  </si>
  <si>
    <t>Kolec do fiolek i butelek o dł. 8,5 cm z portem bezigłowym  ze skrzydełkami ułatwiającymi wkłucie objętość wypełnienia 0,085 ml, dwutorowy, aktywacja do 600 razy</t>
  </si>
  <si>
    <t xml:space="preserve">Kolec przelewowy umożliwiający bezpośrednie przeniesienie
leku z fiolki; pozwalana higieniczne przelewanie i mieszanie leków czy innych roztworów z dwóch pojemników; sterylny; pakowany pojedynczo; posiadający zatyczki ochronne z obu stron;
</t>
  </si>
  <si>
    <t>Korek  typu COMBI, sterylny, niepirogenny. Opakowanie jednostkowe blister. Opakowanie 100 sztuk.</t>
  </si>
  <si>
    <t>Korek dezynfekcyjny do zaworów bezigłowych op. 25 listków po 10 korków</t>
  </si>
  <si>
    <t>Korek do kaniul luer-lock  jednorazowego użytku z trzpieniem wewnętrznym położonym poniżej krawędzi korka, sterylne, niepirogenne. Pakowane po 1 szt. Opakowanie posiada duży znacznik otwarcia na całej szerokości. Sposób pakowania umożliwia aseptyczne wyjęcie koreczka z opakowania. Pakowane indywidualnie w opakowanie typu sztywny blister lub  papier-folia. op.x100szt</t>
  </si>
  <si>
    <t>Kranik trójdrożny odporny na lipidy, z przedłużaczem 100cm</t>
  </si>
  <si>
    <t>Łącznik fiolki przezroczysty 13 i 20 mm z silikonową membraną do 600 aktywacji, bez PCV, DEPH i lateksu. Długość 3,2 cm</t>
  </si>
  <si>
    <t>Mini Spike - Przyrząd do aspiracji płynów i leków z fiolek i butelek o małej objętości, z filtrem antybakteryjnym i cząstek stałych, bez ftalanów i lateksu</t>
  </si>
  <si>
    <t>Przedłużacz do pompy infuzyjnej 1,5m bursztynowy ,bez ftalanów,sterylny</t>
  </si>
  <si>
    <t>Przedłużacze do pompy infuzyjnej 1,5m, bez ftalanów,sterylny</t>
  </si>
  <si>
    <t xml:space="preserve">Spike - Przyrząd do pobierania leków i płynów z butelek, worków i fiolek z bezigłowym zaworem o przezroczystej obudowie, dwutorowy, z zamykanym odpowietrznikiem i wbudowanym filtrem antybakteryjnym i cząstek stałych, długość min. 5,5 cm. Przyrząd nie zawiera ftalanów, PCV i lateksu.
</t>
  </si>
  <si>
    <t>Strzykawka 50 (60ml) ml;trzyczęściowa ze złączem Luer Lock;uszczelka gumowa zapewniając szczelność, która zapobiega wyciekaniu cieszy. Strzykawka posiada obręcz ograniczającą w celu zabezpieczenia przed przypadkowym wysunięciem tłoka; podwójna skala;sterylizowana tlenkiem etylenu, nietoksyczna. Wykonana z polipropylenu. Posiadająca czytelną, niezmywalną skalę pomiarową co 1 ml jałowa, jednorazowego użytku; niepirogenna</t>
  </si>
  <si>
    <t xml:space="preserve">szt. </t>
  </si>
  <si>
    <t xml:space="preserve">Strzykawka do insuliny 1 ml U 100 z igłą 0,33x12mm op= 100szt </t>
  </si>
  <si>
    <t>Strzykawka dwuczęściowa  j.u. 10 ml x 100 szt.  , wyraźnie oznaczona data ważność, dobrze czytelna, niezmywalna skala, podwójne zabezpieczenie przed wysunięciem się tłoka. Gładka i stabilna praca tłoka, tłok w kolorze kontrastującym. Bez ftalanów, lateksu i PVC .</t>
  </si>
  <si>
    <t xml:space="preserve">w pozycjach 38-41 zamawiający wymaga produktów jednego producenta, tej samej klasy, różniących się pojemnością </t>
  </si>
  <si>
    <t>Strzykawka dwuczęściowa  j.u. 2 ml x 100 szt. ,  wyraźnie oznaczona data ważność, dobrze czytelna, niezmywalna skala, podwójne zabezpieczenie przed wysunięciem się tłoka. Gładka i stabilna praca tłoka, tłok w kolorze kontrastującym. Bez ftalanów, lateksu i PVC.</t>
  </si>
  <si>
    <t>Strzykawka dwuczęściowa  j.u. 20 ml x 100 szt., wyraźnie oznaczona data ważność, dobrze czytelna, niezmywalna skala, podwójne zabezpieczenie przed wysunięciem się tłoka. Gładka i stabilna praca tłoka, tłok w kolorze kontrastującym. Bez ftalanów, lateksu i PVC.</t>
  </si>
  <si>
    <t>Strzykawka dwuczęściowa  j.u. 5 ml x 100 szt.  rozszerzona skala do 6 ml, wyraźnie oznaczona data ważność, dobrze czytelna, niezmywalna skala, podwójne zabezpieczenie przed wysunięciem się tłoka. Gładka i stabilna praca tłoka, tłok w kolorze kontrastującym. Bez ftalanów, lateksu i PVC.</t>
  </si>
  <si>
    <t>STRZYKAWKA TRZYCZĘŚCIOWA TUBERKULINOWA 1 ml + igła 25G , OP. 100 SZT.</t>
  </si>
  <si>
    <t>RAZEM</t>
  </si>
  <si>
    <t xml:space="preserve">Część 2 - przyrządy do przetoczeń </t>
  </si>
  <si>
    <t>1.</t>
  </si>
  <si>
    <t xml:space="preserve">Przyrząd do przetaczania płynów infuzyjnych metodą grawitacyjną typu IS do leków światłoczułych, bursztynowy o następujących parametrach:
- dwukanałowy kolec komory kroplowej,
- odpowietrznik z antybakteryjnym filtrem zamykany niebieską klapką,
- kroplomierz 20 kropli = 1ml +/- 0,1ml,
- komora kroplowa elastyczna o dł. min. 5,5cm, zaopatrzona w dodatkowe skrzydełka dociskowe ułatwiające wprowadzenie igły biorczej w pojemniki z płynami
- filtr płynu zabezpieczający przed większymi cząsteczkami o wielkości oczek 15μm, 
- dren o dł. min.150cm z dodatkowym portem do podawania leków, zakończonym łącznikiem Luer-Lock,
- precyzyjny zacisk rolkowy wyposażony w pochewkę na igłę biorczą oraz zaczep na dren do podwieszania,
- oba końce przyrządu zabezpieczone dodatkowo ochronnymi kapturkami,
- bez ftalanów i lateksu,
- sterylizowany tlenkiem etylenu,
- jednorazowego użytku; niepirogenny,
- opakowanie papier-folia
</t>
  </si>
  <si>
    <t xml:space="preserve"> </t>
  </si>
  <si>
    <t>2.</t>
  </si>
  <si>
    <t>Przyrząd do przetaczania krwi metodą grawitacyjną o następujących parametrach:
- dwukanałowy kolec komory kroplowej,
- odpowietrznik z antybakteryjnym filtrem zamykany czerwoną klapką
- kroplomierz 20 kropli = 1ml +/- 0,1ml,
- komora kroplowa elastyczna o dł. min. 9,0cm
- filtr do krwi o dużej powierzchni o wielkości oczek 200μm, 
- dren o dł.min.150cm zakończony łącznikiem Luer-Lock 
- precyzyjny zacisk rolkowy wyposażony w pochewkę na igłę biorczą oraz zaczep na dren do podwieszania,
- oba końce przyrządu zabezpieczone dodatkowo ochronnymi kapturkami, 
- bez ftalanów i lateksu,
- sterylizowany tlenkiem etylenu, 
- jednorazowego użytku; niepirogenny,
- opakowanie papier-folia</t>
  </si>
  <si>
    <t xml:space="preserve">   </t>
  </si>
  <si>
    <t>3.</t>
  </si>
  <si>
    <t>Przyrząd do przetaczania płynów infuzyjnych metodą grawitacyjną typu IS o następujących parametrach:
- dwukanałowy kolec komory kroplowej,
- odpowietrznik z antybakteryjnym filtrem zamykany niebieską klapką,
- kroplomierz 20 kropli = 1ml +/- 0,1ml
- komora kroplowa elastyczna o dł. min. 5,5cm zaopatrzona w dodatkowe skrzydełka dociskowe ułatwiające wprowadzenie igły biorczej w pojemniki z płynami
- filtr płynu zabezpieczający przed większymi cząsteczkami o wielkości oczek 15μm,
- dren o dł. min.150cm zakończony łącznikiem Luer-Lock, 
- precyzyjny zacisk rolkowy wyposażony w pochewkę na igłę biorczą oraz zaczep na dren do podwieszania,
- oba końce przyrządu zabezpieczone dodatkowo ochronnymi kapturkami,  
- bez ftalanów i lateksu, 
- sterylizowany tlenkiem etylenu, 
- jednorazowego użytku; niepirogenny,
- opakowanie papier-folia</t>
  </si>
  <si>
    <t>4.</t>
  </si>
  <si>
    <t>Przyrząd do przetaczania płynów infuzyjnych metodą grawitacyjną typu bezpieczny z możliwością utrzymania przez 24h nieprzerwanej infuzji o następujących parametrach:
- dwukanałowy kolec komory kroplowej,
- odpowietrznik z antybakteryjnym filtrem zamykany niebieską klapką,
- kroplomierz 20 kropli = 1ml +/- 0,1ml,
- komora kroplowa elastyczna o dł. min. 5,5cm zaopatrzona w dodatkowe skrzydełka dociskowe ułatwiające wprowadzenie igły biorczej w pojemniki z płynami
- hydrofilowy filtr cząsteczkowy o wielkości oczek 8μm, automatycznie zatrzymujący przepływ po opróżnieniu komory, zabezpieczający przed dostaniem się powietrza do drenu zapobiegając zatorowi powietrznemu,    
- dren o dł. min.180cm z dodatkowym portem do podawania leków, zakończonym łącznikiem Luer-Lock zabezpieczonym koreczkiem typu Air Pass z filtrem hydrofobowym umożliwiającym wypełnienie drenu bez przypadkowego zanieczyszczenia oraz zabezpieczającym przed wyciekaniem płynu, 
- precyzyjny zacisk rolkowy wyposażony w pochewkę na igłę biorczą oraz zaczep na dren do podwieszania, 
- bez ftalanów i lateksu,
- sterylizowany tlenkiem etylenu, 
- jednorazowego użytku; niepirogenny
- opakowanie papier-folia</t>
  </si>
  <si>
    <t>5.</t>
  </si>
  <si>
    <t>Przyrząd do przetaczania płynów infuzyjnych metodą grawitacyjną typu IS o następujących parametrach:
- dwukanałowy kolec komory kroplowej,
- odpowietrznik z antybakteryjnym filtrem zamykany niebieską klapką,
- kroplomierz 20 kropli = 1ml +/- 0,1ml
- komora kroplowa elastyczna o dł. min. 5,5cm zaopatrzona w dodatkowe skrzydełka dociskowe ułatwiające wprowadzenie igły biorczej w pojemniki z płynami
- filtr płynu zabezpieczający przed większymi cząsteczkami o wielkości oczek 15μm,
- dren o dł. min.150cm zakończony łącznikiem Luer-Lock, zabezpieczonym koreczkiem typu Air Pass z filtrem hydrofobowym umożliwiającym wypełnienie drenu bez przypadkowego zanieczyszczenia oraz zabezpieczającym przed wyciekaniem płynu, 
- precyzyjny zacisk rolkowy wyposażony w pochewkę na igłę biorczą oraz zaczep na dren do podwieszania,
- bez ftalanów i lateksu, 
- sterylizowany tlenkiem etylenu, 
- jednorazowego użytku; niepirogenny,
- opakowanie papier-folia</t>
  </si>
  <si>
    <t>6.</t>
  </si>
  <si>
    <t xml:space="preserve">Zestaw do przetaczania płynów infuzyjnych o następujących parametrach: 
- przyrząd do przetaczaia płynów infuzyjnych z komorą kroplową o dł. min. 5,5cm, 
- precyzyjny regulator przepływu w kształcie dysku z uchwytem umożliwiającym obsługę jedną ręką, z zakresem regulacji do 300 ml/h, 
- dren o dł. min. 180cm z portem do dodatkowej iniekcji, 
- posiadający dodatkowy zacisk rolkowy, 
- zakończenie drenu Luer-Lock, 
- bez zawartości lateksu,
- sterylizowany tlenkiem etylenu, 
- pakowany pojedynczo, jednorazowego użytku </t>
  </si>
  <si>
    <t>7.</t>
  </si>
  <si>
    <t>8.</t>
  </si>
  <si>
    <t>Butelka do odsysania ran sterylna poj. 200-250 ml, sterylna</t>
  </si>
  <si>
    <t>Butelka do odsysania ran sterylna poj. 400 ml, sterylna</t>
  </si>
  <si>
    <t>Cewnik Foleya  CH 14, 16, dwudrożny wykonany z lateksu pokrytego silikonem z plastikową zastawką, o pojemności balonu 5-10ml, jałowy. Pakowany podwójnie: wewn. folia, zewn. papier-folia. Sterylizowany tlenkiem etylenu.  Bez zawartości ftalanów. Op.- 10sztuk</t>
  </si>
  <si>
    <t>Cewnik Foleya CH 18, 20, 22, 24 dwudrożny wykonany z lateksu pokrytego silikonem z plastikową zastawką, o pojemności balonu 30-50ml, jałowy. Pakowany podwójnie: wewn. folia, zewn. papier-folia. Sterylizowany tlenkiem etylenu.  Bez zawartości ftalanów. Op.- 10sztuk</t>
  </si>
  <si>
    <t>Cewnik Nelaton ch16, 18, 20 dł. 40cm, sterylny</t>
  </si>
  <si>
    <t>Cewnik Pezzer, sterylny rozmiary: 22, 24, 26, 28, 30, 32, 34, 36</t>
  </si>
  <si>
    <t>Cewnik Hematuria silikonowy 3-drożny z końcówką Dufour CH18, CH20, CH22, stosowany w przypadku krwiomoczu ; zagięta końcówka cewnika; kanał do płukania zaopatrzony w zintegrowany koreczek, pasek kontrastujący w RTG; sterylny, pakowany podwójnie</t>
  </si>
  <si>
    <t>Dren brzuszny, otrzewnowy- wykonany ze 100% transparentnego silikonu klasy medycznej. Naprzemienna perforacja - 6 specjalnie wyprofilowanych atraumatycznych otworów drenujących. Przeznaczony do długotrwałego drenażu głównie z okolicy delikatnych narządów. Długość 50 cm. Termo wrażliwy. Pasek kontrastujący w RTG na całej długości drenu. Pakowany podwójnie- opakowanie zewnętrzne papier- folia, wewnętrzne folia. Rozmiary: CH 10, 12, 14, 15, 18, 20, 21, 24, 26, 27, 30, 33, 36, 39</t>
  </si>
  <si>
    <t>Dren do odsysania pola operacyjnego Ch 24 (5,60 mm/ 8,00 mm) z zakończeniem lejek-lejek ze specjalnymi przegubami (sprężynami zgięciowymi) oraz z możliwością docięcia w oznaczonych miejscach łącznika i dopasowania do każdego typu ssaka (do średnicy krućca od 08 do 18mm. Dren o długości 300cm. Sterylny.</t>
  </si>
  <si>
    <t>Dren T-Kehr z perforowanym ramieniem poprzecznym. Dren do drenażu dróg żółciowych. Wykonany ze 100% silikonu, Pasek kontrastujący w RTG na całej długości drenu, długość ramion 450x180mm, ramię poprzeczne perforowane na całej długości. W miejscu połaczenia ramion dwa większe otwory drenujące, dren zakończony łącznikiem large lock, rozmiary: CH 14, 16, 18 20 atraumatyczne, miękkie zakończenie drenu, pakowany podwójnie: opakowanie wewnętrzne perforowana folia, zewnętrzne papier folia.</t>
  </si>
  <si>
    <t>Worek do dobowej zbiórki moczu 2l z odpływem i zastawką antyrefluksyjną, jałowy; dren łączący o dł.ok.90cm odporny na zagięcia ze schodkowym łącznikiem; wzmocnione otwory do wieszaków; tylna ścianka biała ułatwiająca wizualizację moczu; skala pomiarowa co 100ml</t>
  </si>
  <si>
    <t>Zatyczki do cewników o średnicach od CH 6 do CH 35 posiadające uchwyt umożliwiający włożenie oraz usunięcie zatyczki, budowa schodkowa, jałowe</t>
  </si>
  <si>
    <t>Jednorazowy sterylny zestaw wkładów
do automatycznego wstrzykiwacza
kontrastu Medrad® Stellant® CT D zawierający 2 sterylne jednorazowe wkłady
o pojemności 200 ml; Złącze niskiego ciśnienia o długości +/- 150 cm z trójnikiem  Złącze szybkiego napełniania typu „J”</t>
  </si>
  <si>
    <t>zestaw</t>
  </si>
  <si>
    <t>Jednorazowy sterylny zestaw wkładów do automatycznego wstrzykiwacza kontrastu
Spectris Solaris® EP zawierający 2 jednorazowe sterylne wkłady o pojemności 65 i 115 ml, 2 ostrza typu spike, Złącze niskiego ciśnienia z trójnikiem „T” oraz zintegrowanym zaworem antyzwrotnym o wytrzymałości 350 PSI i długości 250 cm</t>
  </si>
  <si>
    <t>Część 5 - terapia infuzyjna bezpieczna</t>
  </si>
  <si>
    <t>Kaniula poliuretanowa (PUR) z portem
1. 0,7x19 (24G); 0,9x25 (22G); 1,1x25 (20G); 1,1x33 (20 G); 1,3x33 (18 G); 1,3x45 (18G); 1,5x45 (17G); 1,7x50 (16G); 2,2x50 (14G)
2. 4 paski RTG – radiocieniujące wtopione bezpośrednio w strukturę poliuretanu kaniuli (nie nanoszone na powierzchni kaniuli). 
3. Nazwa materiału na opakowaniu jednostkowym kaniuli.
4. Skrzydełka w kolorze identyfikującym rozmiar kaniuli.
5. Nazwa producenta na kaniuli i koreczku. Koreczek luer lock z trzpieniem poniżej krawędzi koreczka
6. Zatyczka z filtrem hydrofobowym hamującym wypływ krwi, przepuszczalna dla powietrza, zgodnie z definicją PN 10555-5.
7. Port umieszczony bezpośrednio nad skrzydełkami, z koreczkiem zabezpieczonym (gwintem) przed przypadkowym otwarciem
8. Metalowy zatrzask zabezpieczający przed zakłuciem, aktywujący się bezpośrednio po wyjęciu igły z cewnika. „System pasywny” nie wymaga aktywacji przez użytkownika</t>
  </si>
  <si>
    <t>Filtr słomkowy - z zakończeniem Luer-Lock o długości 10 cm ze zintegrowanym filtrem cząsteczkowym 5μm; do pobierania leku z ampułek szklanych, zapobiegająca przedostaniu się cząstek i drobin szkła do pobieranego leku. Typu Sterefix 1</t>
  </si>
  <si>
    <t>Igła ze zintegrowanym filtrem cząsteczkowym 5μm; do pobierania leku z fiolek zamykanych gumowym korkiem. Chroni przed zanieczyszczeniem cząsteczkowym.    Typu Sterefix</t>
  </si>
  <si>
    <t>Zestaw do infuzji dożylnych z precyzyjnym regulatorem przepływu grawitacyjnego; Przeznaczone do stosowania w infuzjach metodą grawitacyjną, które wymagają zmiennych, dokładnych współczynników infuzji w celu zapewnienia bezpieczeństwa pacjenta i skuteczności leków.Możliwość regulacji przepływu w sposób odpowiadający indywidualnym wymaganiom pacjenta (szeroki zakres od 10 do 250). Długość całkowita ok.180cm.</t>
  </si>
  <si>
    <t xml:space="preserve">Kranik trójdrożny z drenem (przedłużaczem 9 cm ± 2 cm)  Sterylny jednorazowego użytku, nietoksyczny, przeźroczysta obudowa odporna na pękanie wykonany z poliamidu , pokrętło trójramienne, posiadający wyczuwalny indykator położenia,, niezależnie obracająca się nakrętka Luer-Lock (także po nakręceniu i połączeniu gwintu z żeńskim Luer-Lock), wszystkie wejścia kranika zabezpieczone koreczkami. Dostępne w 2 kolorach, białym, niebieskim. </t>
  </si>
  <si>
    <t>Kranik trójdrożny z drenem (przedłużaczem 9 cm ± 2 cm)  Sterylny jednorazowego użytku, nietoksyczny, przeźroczysta obudowa odporna na pękanie wykonany z poliamidu , pokrętło trójramienne, posiadający wyczuwalny indykator położenia,, niezależnie obracająca się nakrętka Luer-Lock (także po nakręceniu i połączeniu gwintu z żeńskim Luer-Lock), wszystkie wejścia kranika zabezpieczone koreczkami i zaworem bezigłowym. Dostępne w 2 kolorach, białym, niebieskim.</t>
  </si>
  <si>
    <t>Przyrząd do pobierania i przygotowywania leków z filtrem bakteryjnym 0,45 µm posiadający kolec z wbudowaną zastawką, z bezigłowym zaworem i zamykanym odpowietrznikiem</t>
  </si>
  <si>
    <t>Przyrząd do pobierania i przygotowywania leków z filtrem bakteryjnym 0,45 µm i filtrem cząsteczkowym 5µm  posiadający kolec z wbudowaną zastawką, z bezigłowym zaworem i zamykanym odpowietrznikiem</t>
  </si>
  <si>
    <t>Rurka tracheostomijna  z mankietem z poliuretanu  i dodatkowym światłem do odsysania wydzieliny z przestrzeni podgłośniowej z obturatorem i taśmą mocującą. Mankiet w kształcie stożka  zwężający się stopniowo ku dołowi.rozm. 6,7,8,9,10</t>
  </si>
  <si>
    <t xml:space="preserve">Zestaw do nebulizacji składający się z maski dla dorosłych,
nebulizatora oraz drenu tlenowego o dł min 210 cm </t>
  </si>
  <si>
    <t>Zestaw do nebulizacji do podłączenia do układu oddechowego składający się min z nebulizatora, trójnika T, oraz przewodu tlenowego o dł min 200 cm</t>
  </si>
  <si>
    <t>Zamawiający oczekuje użyczenia na okres trwania umowy dwie pompy Evac do odsysania wydzieliny z przestrzeni podgłośniowej – do rurek z poz. 2,4.</t>
  </si>
  <si>
    <t xml:space="preserve">Strzykawka trzyczęściowa typu Omnifix 50/60ml do pomp infuzyjnych, kompatybilna z posiadanymi przez zamawiającego pompami Perfusor Space,wykonana z polipropylenu, wysoki kontrast podziałki, trwałe oznaczenie, stopniowanie co 1ml, centryczne zakończenieLuer Lock( wkręcane), do mocowania igły lub połączenia z drenami do infuzji. Występuje z centrycznym i acentrycznym (bocznym) zakończeniem Luer. </t>
  </si>
  <si>
    <t>szt</t>
  </si>
  <si>
    <t>Dren do strzykawki typu Omnifix 50-60ml, długość 1,5m (±10cm). Średnica wewnętrzna 1,5mm, z końcówką typu Luerlock, bez DEHP, sterylny, przezroczysty, pakowany jednostkowo, skalibrowany ze strzykawką Omnifix 50-60ml do pomp Perfusor Space.</t>
  </si>
  <si>
    <t>Strzykawka trzyczęściowa typu Omnifix do leków światłoczułych 50/60 ml do pomp infuzyjnych, kompatybilna z posiadanymi przez zamawiającego pompami Perfusor Space.Chroniąca przed światłem o zakresie długości fal do 520Nm. Wykonana z polipropylenu. Odporny na środkiu dezynfekujące dobrze widoczny nadruk na strzykwce, skala 1ml. Wyraźna nazwa i informacja o ochronie przed światłem na każdej strzykawce. Tłok wyposazony w dodatkowy pierścień stabilizujący, w celu zapobieżenia przypadkowemu wysunięciu ze strzykawki. Średnica uchwytu tłoka min. Ø 30mm.</t>
  </si>
  <si>
    <t>Dren do strzykawki typu Omnifix 50-60ml UV, długość 1,5m (±10cm), średnica wewnętrzna 0,9mm, z końcówką typu Luerlock, bez PCV, sterylny, pakowany pojedynczo, skalibrowany ze strzykawką Omnifix 50-60ml UV do pomp Perfusor Space.</t>
  </si>
  <si>
    <t>Strzykawka trzyczęściowa typu Omnifix, poj. 20 ml, skalibrowana z pompą strzykawkową Perfusor Space. Wykonana z polipropylenu, przezroczysta komora, wysoki kontrast podziałki (trwałe oznaczenie, idealna czytelność, stopniowanie co 1ml), centrycznie zakończenie typu LuerLock (wkręcane) do mocowania igły lub połączenia z drenami do infuzji, owalny ożebrowany kołnierz komory, bezpieczna blokada tłoka zapobiegająca niekontrolowanemu wysunięciu tłoka z komory, tłok posiadający podwójne gumowe uszczelnienie wykonane z syntetycznego materiału pozbawionego lateku, minimalna objętość resztkowa</t>
  </si>
  <si>
    <t>Dren do strzykawki typu Omnifix 20 ml, długość 1,5m (±10cm), średnica wew. 1,5mm, z końcówką typu Luer-Lock, bez DEHP, sterylny, przezroczysty, pakowany jednostkowo, skalibowany ze strzykawką Omnifix 20ml do pomp Perfusor Space</t>
  </si>
  <si>
    <t>Dren do pomp infuzyjnych typu Infusomat Standard ,kompatybilny z posiadanymi przez zamawiającego pompami Infusomat Space, długość 250/145 cm, posiada odpowietrznik z filtrem przeciwbakteryjnym i zatyczką typu Euro-Cap, górna część komory kroplowej dopasowana do czujnika kropli, zacisk rolkowy, wyposażony w miejsce zabezpieczające kolec komory kroplowej, pakowany pojedynczo</t>
  </si>
  <si>
    <t>Dren do podaży leków światłoczułych, kompatybilny z posiadanymi przez zamawiającego pompami Infusomat Space, długośc 250/145 cm, posiada odpowietrznik z filtrem przeciwbakteryjnym i zatyczką typu Euro-Cap, górna część komory kroplowej dopasowana do czujnika kropli, zacisk rolkowy, wyposażony w miejsce zabezpieczające kolec komory kroplowej, pakowany pojedynczo</t>
  </si>
  <si>
    <t xml:space="preserve"> Dren do żywienia dojelitowego za pomocą pomp Infusomat Space posiadanych przez zamawiającego, posiadający port  ENPlus do połączeń z dietami w workach, szklanych butelkach z kapslem lub butelkach z szeroką szyjką  Wyposażony w komorę kroplową i zacisk rolkowy  Dołączone dwa łączniki (do połączenia z zakończeniem lejkowatym dostępu pacjenta oraz łącznik do portu bocznego umożliwiającego podłączenie strzykawki  typu Omnifix Enteral </t>
  </si>
  <si>
    <t>Kapturek zabezpieczający port do suplementacji worka do żywienia pozajelitowego</t>
  </si>
  <si>
    <t>Igla do znieczulenia podpajęczynówkowego typ Pencil Point 25G/88mm z igłą prowadzącą 20G/35mm z mandrynem szczelnie wypełniającym światło igły, oraz przezroczystym uchwytem z pryzmatem zmieniającym kolor w momencie kontaktu z płynem mózgowo-rdzeniowym. Uchwyt igły ze znacznikiem kierunku ścięcia szlifu.</t>
  </si>
  <si>
    <t>Igla do znieczulenia podpajęczynówkowego typ Pencil Point 25G/120mm  z mandrynem szczelnie wypełniającym światło igły, oraz przezroczystym uchwytem z pryzmatem zmieniającym kolor w momencie kontaktu z płynem mózgowo-rdzeniowym. Uchwyt igły ze znacznikiem kierunku ścięcia szlifu.</t>
  </si>
  <si>
    <t>Igła do znieczulenia podpajęczynówkowego,  typ Quinkiego 25G/88mm w zestawie z mandrynem szczelnie wypełniającym światło igły oraz przeźroczystym uchwytem z pryzmatem zmieniającym kolor w momencie kontaktu z płynem mózgowo-rdzeniowym, uchwyt igły ze znacznikiem kierunku ścięcia szlifu</t>
  </si>
  <si>
    <t>Igla do znieczulenia podpajęczynówkowego typ Pencil Point 27G/88mm z igłą prowadzącą 22G/35mm z mandrynem szczelnie wypełniającym światło igły, oraz przezroczystym uchwytem z pryzmatem zmieniającym kolor w momencie kontaktu z płynem mózgowo-rdzeniowym. Uchwyt igły ze znacznikiem kierunku ścięcia szlifu.</t>
  </si>
  <si>
    <t>Zestaw do drenażu opłucnej i klatki piersiowej wg Matthysa typu Pleuracan B skladajacy się z:                                                - metalowej cienkościennej kaniuli punkcyjnej 3,35 x 7,8 cm,                                                                                     - cewnika 2,7 mm x 45 cm, poliuretanowy,otwarty koniec i otwory boczne ( na odcinku 5,5 cm mierzona od końca cewnika )                                                                   - podwójnej zastawki antyrefluksowej,                                 - kranika trójdrożnego ,                                                                  - bez skalpela</t>
  </si>
  <si>
    <t xml:space="preserve">Zestaw do drenażu opłucnej i klatki piersiowej wg Matthysa typu Pleuracan A skladajacy się z: Cienkościenna igła do przebijania z krótkim ostrzem 3,35 x 78 mm zabezpieczona nasadką ochronną
 Cewnik Certon® 2,7 x 450 mm wykonany z poliuretanu, pasek cieniujący,
 osłona ochronna cewnika, zaślepka zamykająca na końcówce
 Podwójna ochrona przeciwzwrotna
 Worek na wydzieliny 2,0l z rurką i adapterem stopniowym
 Omnifx® strzykawka typu Luer 50ml (możliwość użycia do 60ml)
 Zatyczka trójdrożna Discofix® z rurką łączącą </t>
  </si>
  <si>
    <t xml:space="preserve">Zestaw do ciąłego znieczulenia zewnątrzoponowego typu Perifix  750    Skład zestawu: cewnik wykonany z poliamidu, długość 100 cm, rozmiar  G 20 - 0,45 x 0,85, zamknięty koniec, trzy otwory boczne,miękka końcówka, czytelne niebieskie znaczniki długości, całkowicie wtopione w materiał cewnika, tulejka założona na cewnik ułatwiająca wprowadzenie do igły Touhy, - płaski filtr zewnątrzoponowy 0,2 mikrometra, objętość wypełnienia 0,45 ml, wytrzymałośc ciśnieniowa do 7 bar, -system mocowania filtra - strzykawka do metody spadku oporu 10 ml luer, - igła zewnątrzoponowa ze szlifem Touhy G18 x 3 1/4", 1,3 x 80 mm </t>
  </si>
  <si>
    <t>SZT.</t>
  </si>
  <si>
    <t>Igła do wykonywania blokad obwodowych w rozmiarze  22Gx80mm, z wykorzystaniem stymulatora, z odpinanym przewodem , widoczna w USG, pokryta warstwą polimerową. Elementy echogeniczne tworzące strukturę trzech płaszczyzn, stykających się pod kątem  90o, umożliwiające odbicie wiązki ultrasonograficznej od trzech powierzchni, co gwarantuje widoczność końcówki igły również pod dużym kątem wprowadzania. Struktura echogeniczna rozmieszczona równomiernie ( 360o) wokół igły, na pierwszych 20mm, w dwóch odcinkach po 10mm. Elastyczny dren  do podawania leku zakończony złączem LuerLock</t>
  </si>
  <si>
    <t>Igła do wykonywania blokad obwodowych w rozmiarze 22G x 50 mm, z wykorzystaniem stymulatora,z odpinanym przewodem, widoczna w USG, pokryta warstwą polimerową. Elementy echogeniczne tworzące strukturę trzech płaszczyzn, stykających się pod kątem  90o, umożliwiające odbicie wiązki ultrasonograficznej od trzech powierzchni, co gwarantuje widoczność końcówki igły również pod dużym kątem wprowadzania. Struktura echogeniczna rozmieszczona równomiernie ( 360o) wokół igły, na pierwszych 20mm, w dwóch odcinkach po 10mm. Elastyczny dren  do podawania leku zakończony złączem LuerLock</t>
  </si>
  <si>
    <t>Zestaw do znieczuleń zewnątrzoponowych, składający się z igły Tuohy 18Gx90mm, cewnika ślepo zakończonego z trzema otworami bocznymi 20 G x 90cm, adaptera zaciskowego, Filtr 0.2 μm, z systemem mocowania filtra oraz cewnika do skóry pacjenta, strzykawki LOR 10ml Lock.</t>
  </si>
  <si>
    <t xml:space="preserve">Igły do znieczuleń podpajęczynówkowych z atraumatyczną końcówką w kształcie ostrołuku, z prowadnicą ściśle dopasowaną do rozmiaru igły, z ergonomicznym uchwytem, wskaźnikiem położenia otworu igły oraz z efektem szkła powiekszającego, uchwt kodowany kolorem z naniesioną informacją o rozmiarze w G i w mm, w rozmiarze 27Gx90mm </t>
  </si>
  <si>
    <t>Igły do znieczuleń podpajęczynówkowych z atraumatyczną końcówką w kształcie ostrołuku, z prowadnicą ściśle dopasowaną do rozmiaru igły, z ergonomicznym uchwytem, wskaźnikiem położenia otworu igły oraz z efektem szkła powiekszającego, uchwt kodowany kolorem z naniesioną informacją o rozmiarze w G i w mm, w rozmiarze 25Gx90mm.</t>
  </si>
  <si>
    <t>Igły do znieczuleń podpajęczynówkowych z atraumatyczną końcówką w kształcie ostrołuku, z prowadnicą ściśle dopasowaną do rozmiaru igły, z ergonomicznym uchwytem, wskaźnikiem położenia otworu igły oraz z efektem szkła powiekszającego, uchwt kodowany kolorem z naniesioną informacją o rozmiarze w G i w mm, w rozmiarze 27Gx103mm.</t>
  </si>
  <si>
    <t>Igły do znieczuleń podpajęczynówkowych z atraumatyczną końcówką w kształcie ostrołuku, z prowadnicą ściśle dopasowaną do rozmiaru igły, z ergonomicznym uchwytem, wskaźnikiem położenia otworu igły oraz z efektem szkła powiekszającego, uchwt kodowany kolorem z naniesioną informacją o rozmiarze w G i w mm, w rozmiarze 25Gx103mm.</t>
  </si>
  <si>
    <t>Filtr hydrofobowy mechaniczny o skuteczności przeciwbakteryjnej 99,99999% , przeciwwirusowej 99,9999% , przeciwprątkowej 99.999%; o wadze maks 37 g; z portem kapno, o przestrzeni martwej  do 75 ml; posiadający poziom nawilżania mgH2O/L przez 24h odpowiednio dla 500ml: 33.8; o objętości oddechowej Vt - 300 - 1200 ml; posiadający opór przepływu przy 60 l/min.2.8 cm H2O, sterylny</t>
  </si>
  <si>
    <t>Filtr oddechowy elektrostatyczny, wirusowo - bakteriobójczy, sterylny z portem do kapnografii zamykanym zatyczką, z wymiennikiem ciepła, waga maks.32g, poziom nawilżania min. dla Vt500   37 mgH2O/L, Vt 150-1000ml, przestrzeń martwa max.38ml, sterylny</t>
  </si>
  <si>
    <t>Maska krtaniowa II generacji, jednorazowego użytku. Z użebrowaniem zabezpieczejącym przed wklinowaniem nagłośni. Z kolorystycznym znacznikiem prawidłowego ciśnienia w mankiecie. Sterylna, opakowanie papier-folia. Rozmiary: 3,4,5</t>
  </si>
  <si>
    <t xml:space="preserve">Rurka intubacyjna z medycznego PCV, zbrojona, wyprofilowana-kształt Magill, ze znacznikiem głębokości intubacji w postaci jednego grubego pierścienia wokół całego obwodu rurki, z mankietem,  minimum dwa oznaczenia rozmiaru na korpusie rurki i dodatkowo na łączniku, rozmiar rurki podany na baloniku kontrolnym, otwór Murphy’ego, łącznik z prostokątnym skrzydełkiem z symetrycznymi nacięciami po obydwu stronach ułatwiającymi utrzymanie tasiemki mocującej rurkę,  linia RTG na całej długości, skalowana co 1cm, sterylna.  Rozmiary 5,0 – 9,0 mm co 0,5mm. </t>
  </si>
  <si>
    <t xml:space="preserve">Rurka intubacyjna z medycznego PCV, ze znacznikiem głębokości intubacji w postaci jednego grubego pierścienia wokół całego obwodu rurki, z mankietem,  minimum dwa oznaczenia rozmiaru na korpusie rurki i dodatkowo na łączniku, otwór Murphy’ego, łącznik z prostokątnym skrzydełkiem z symetrycznymi nacięciami po obydwu stronach ułatwiającymi utrzymanie tasiemki mocującej rurkę, linia RTG na całej długości, skalowana co 1cm, sterylna. Rozmiary 2,5 – 10,0 mm co 0,5mm. </t>
  </si>
  <si>
    <t>Rurka tracheostomijna z mankietem niskociśnieniowym w kształcie walca, z balonikiem kontrolnym wyraźnie wskazującym na wypełnienie mankietu (płaski przed wypełnieniem) z obrotowym łącznikiem 15mm.  Rozmiary 3,5-10,0. Wykonana z termoplastycznego PCV. Posiada elastyczny, przezroczysty kołnierz z oznaczeniem średnicy wewnętrznej i zewnętrznej rurki. Bezpieczne mocowanie. Znacznik widoczny w promieniach RTG na całej długości rurki. Sterylne, sztywne opakowanie typu blister. Data sterylizacji i ważności na pojedynczym opakowaniu. Jałowa, jednorazowego użytku.</t>
  </si>
  <si>
    <t xml:space="preserve">Wymiennik ciepła i wilgoci typu "sztuczny nos" z portem do podawania tlenu, jałowy
</t>
  </si>
  <si>
    <t>Zestaw do cewnikowania tętnicy tradycyjną metodą SELDINGERA posiadający w swoim zestawie: prowadnica 0,018’’/25cm lub 0,021" długość 35 cm/50cm lub 0,025’’/33cm/45cm/60cm , igła wprowadzająca odpowiednio 22, 20 lub 18 Ga o długości 4 cm,7cm lub 5cm
Cewnik poliuretanowy ze zintegrowanym przedłużaczem z zaciskiem suwakowym; w różnych rozmiarach do wyboru podczas składania zamówienia</t>
  </si>
  <si>
    <t>Zamknięty system do odsysania rurki intubacyjnej CH 14/16 dł. 56 cm możliwość stosowania min. 72 godz.; CH 14/16 dł. 62 cm możliwość stosowania min. 72 godz.; CH 18  dł. 54 cm czas użycia min. 48 godz oraz rurki tracheostomijnej CH 14/16 dł. 36 cm, możliwość stosowania min. 72 godz. Zintegrowany /wbudowany podwójnie obrotowy łącznik o kącie 90 st., zamykany, obrotowy port do przepłukiwania cewnika, zamykany port do podawania leków wziewnych (MDI) zintegrowany bezpośrednio w części łącznika podłączanej do rurki pacjenta, komora do obserwacji wydzieliny pacjenta, zabezpieczenie łącznika podciśnienia w postaci kapturka zamocowanego do zestawu, aktywacja podciśnienia za pomocą przycisku ściskanego wnętrzem dłoni, blokada przycisku aktywacji podciśnienia poprzez jego obrót o 90 st., uniemożliwiająca przypadkową aktywację odsysania. Przekręcana zastawka na wysokości portu do przepłukiwania oddzielająca cewnik od pacjenta po usunięciu go z rurki (nie dotyczy CH18 dł. 54 cm), zapewniająca szczelność zestawu. Cewnik: bez konieczności wymiany po każdorazowej procedurze odsysania, zakończony atraumatycznie (zaokrąglona końcówka bez żadnych ostrych krawędzi oraz ścięć), z dwoma otworami po przeciwległych stronach, zakończony obwódką w kolorze czarnym, pozwalającym na jego wizualizację podczas przepłukiwania, oznaczenie rozmiaru cewnika bezpośrednio na dystalnym końcu cewnika, cewnik z widocznymi oznaczeniami głębokości insercji skalowanymi co 1 cm. System stanowiący integralną całość, nierozłączalny, wszystkie elementy systemu sterylne. System gotowy do użycia bezpośrednio po wyjęciu z opakowania, bez potrzeby dodatkowego montażu akcesoriów. Nie dopuszcza się systemu wymagającego dodatkowych elementów koniecznych lub wspomagających odłączanie systemu od rurki intubacyjnej / tracheostomijnej. Produkt bez zawartości lateksu i DEHP.</t>
  </si>
  <si>
    <t>Zamknięty system do odsysania z rurki intubacyjnej CH10/12/14/16, długość 59 cm; CH14/16 długość 65 cm oraz rurki tracheostomijnej CH12/14/16, długość 39 cm; Właściwości ogólne: możliwość stosowania przez min. 168 godz. (potwierdzona dokumentem od producenta). Zintegrowany/wbudowany podwójnie obrotowy łącznik o kącie 90 stopni, zintegrowany/wbudowany port do bronchoskopii; zamykany, obrotowy port do przepłukiwania cewnika o długości min. 4 cm, zamykany port do podawania leków wziewnych (MDI) zintegrowany bezpośrednio w części łącznika podłączanej do rurki pacjenta, komora pozwalająca do obserwację wydzieliny pacjenta, zabezpieczenie łącznika podciśnienia w postaci kapturka, zamocowane do zestawu w sposób zapobiegający zagubieniu, aktywacja podciśnienia za pomocą przycisku ściskanego wnętrzem dłoni, blokada przycisku aktywacji podciśnienia poprzez jego obrót o 90 stopni, uniemożliwiająca przypadkową aktywację odsysania, okrągła, wstępna zastawka poniżej otworu do przepłukiwania; przekręcana zastawka na wysokości portu do przepłukiwania oddzielająca cewnik od pacjenta po usunięciu go z rurki, zapewniająca szczelność zestawu; system stanowiący integralną całość, nierozłączalny, wszystkie elementy systemu sterylne, wolne od DEHP. Cewnik: stosowany do 168h, bez konieczności wymiany po każdorazowej procedurze odsysania, zakończony atraumatycznie (zaokrąglona końcówka bez żadnych ostrych  krawędzi oraz ścięć), z dwoma otworami po przeciwległych stronach, zakończony obwódką w kolorze czarnym pozwalającym na jego wizualizację podczas przepłukiwania, oznaczenie rozmiaru cewnika bezpośrednio na dystalnym końcu cewnika, cewnik z widocznymi oznaczeniami głębokości insercji skalowanymi co 1 cm. System gotowy do użycia bezpośrednio po wyjęciu z opakowania, bez potrzeby dodatkowego montażu akcesoriów. Nie dopuszcza się systemu wymagającego dodatkowych elementów koniecznych lub wspomagających odłączanie systemu od rurki intubacyjnej / tracheostomijnej. Produkt bez zawartości lateksu i DEHP.</t>
  </si>
  <si>
    <t>Dreny do zamkniętych systemów do odsysania. Sterylny, kompletny zestaw drenów przeznaczony do stosowania z zamkniętymi systemami do odsysania oraz akcesoriami do higieny jamy ustnej. W skład zestawu wchodzi łącznik "Y" do podłączenia pojemnika na wydzielinę, 2 dreny z zaciskami umożliwiające niezależne połączenie z zamkniętym systemem do odsysania oraz standardowym cewnikiem do odsysania z jamy ustnej (końcówka drenu zaopatrzona w łącznik prosty, schodkowy z zatyczką umożliwiającą regulację siły odsysania w systemie otwartym). Dreny gotowe do użycia bezpośrednio po wyjęciu z opakowania, bez potrzeby dodatkowego montażu akcesoriów. Możliwość stosowania do 72 godz.  - potwierdzone przez Producenta (złożyć potwierdzenie na etapie składania ofert). Długość drenów min. 2 metry, średnica drenów 25Ch. Podwójne opakowanie folia - folia/papier.</t>
  </si>
  <si>
    <t>Sterylny zestaw do pobierania próbek wydzieliny pacjenta o pojemności 8-10 ml. Możliwość stosowania z zamkniętymi systemami do odsysania oraz ze standardowymi cewnikami w systemie otwartym. W skład zestawu wchodzi: pojemnik na próbki śluzu połączony z dwoma drenami służącymi do podłączenia do systemu ssącego. Dreny zakończone końcówką  "lejek" oraz  łącznikiem „schodkowym”, dodatkowa nakrętka, etykieta samoprzylepna. Produkt bez lateksu i DEHP</t>
  </si>
  <si>
    <t>60</t>
  </si>
  <si>
    <t>Cewnik do odsysania wydzieliny z jamy ustnej, z wtopionym drutem pozwalającym na ukształtowanie cewnika, dł. cewnika z nasadką w kształcie lejka 15 cm (+/- 1 cm), okrągła, atraumatyczna końcówka, rozmieszczenie otworów uniemożliwiające zasysanie śluzówki, jednorazowego użytku. Mikrobiologicznie czysty, w opakowaniu 10 szt. Produkt bez zawartości lateksu i DEHP.</t>
  </si>
  <si>
    <t>Łącznik typu „martwa przestrzeń” o ścianie wewnętrznej gładkiej, długość 15 cm z podwójnie obrotowym łącznikiem kątowym, z portem do odsysania i bronchoskopii. Port do odsysania o śr. 9,5 mm i port do bronchoskopii o śr. 3,5-4 mm, z zatyczką z uchwytem w osi pionowej. Pakowany papier-folia. Złącza 15M-22M/15F. Na opakowaniu jednostkowym: nr serii, data ważności, rozmiar złączy.</t>
  </si>
  <si>
    <t>Filtr oddechowy okrągły elektrostatyczny z wydzielonym wymiennikiem ciepła i wilgoci o skuteczności przeciwbakteryjnej i przeciwwirusowej 99,999%, z portem kapno, martwa przestrzeń max. 45 ml, waga max. 29 g, objętość oddechowa Vt 300-1500ml, z nadrukowanymi na obwodzie filtra wartościami: minimalną i maksymalną objętością oddechową Vt, wydajność nawilżenia przy Vt 1000 ml - min. 32,4 mg/l, czysty mikrobiologicznie, opakowanie folia.</t>
  </si>
  <si>
    <t>Maska krtaniowa jednorazowego użytku, wykonana z polipropylenu, poliwęglanu i silikonu (pompowany mankiet silikonowy w „kolorze skóry”), składająca się z trzech elementów trwale ze sobą połączonych: rurki powietrznej, maski, wstępnie nadmuchanego mankietu niskociśnieniowego z możliwością dopompowania w celu lepszego dopasowania maski. Produkt wolny od lateksu, ftalanów DEHP, bisfenolu. Wyraźne oznakowanie numeryczne rozmiaru maski na końcu rurki powietrznej. Dostępne rozmiary (waga pacjenta): 1,0 (&lt; 5 kg); 1,5 (5-10 kg); 2,0 (10-20 kg); 2,5 (20-30 kg); 3,0 30-50 kg); 4,0 (50-70 kg); 5,0 (70-100 kg) - wszystkie rozmiary mają pochodzić od jednego Producenta. Produkt sterylny, sterylizowany tlenkiem etylenu, pakowany w opakowanie folia-papier.</t>
  </si>
  <si>
    <t>Łyżka do laryngoskopu, światłowodowa, jednorazowa, typ McIntosh. Rozmiary 00, 0, 1, 2, 3, 4, 5 - wszystkie rozmiary łyżek mają pochodzić od jednego producenta. Łyżka wykonana z niemagnetycznego stopu metalu, kompatybilna rękojeściami w standardzie ISO 7376 (tzw. zielona specyfikacja). 
Mocowanie  światłowodu zatopione w tworzywie sztucznym koloru zielonego, ułatwiającym identyfikację ze standardem ISO 7376. Światłowód nieosłonięty, doświetlający wnętrze jamy ustnej i gardło. Średnica światłowodu 5 mm (+/- 1 mm). Zakończenie łyżki od strony pacjenta atraumatyczne, zaokrąglone (przekrój w formie walca), pogrubione. Mocowanie w rękojeści zatrzaskiem kulkowym w postaci 3 kulek stabilizujących. Stopka mocująca do rękojeści wykonana ze stopu metalu. Wymiary stopki mocującej (wys. / szer. / gł. /) - 18  mm / 24 mm / 13 mm. Wyraźne oznakowanie rozmiaru łyżki, symbol CE, numeru seryjnego i symbol „nie do powtórnego użycia” (przekreślona cyfra 2), logo i nazwa producenta naniesione po stronie wyprowadzenia światłowodu. Na opakowaniu jednostkowym data ważności łyżki do min. 5 lat od daty produkcji - wymagane potwierdzenie od producenta załączyć do oferty. Możliwość stosowania łyżki w polu magnetycznym - potwierdzenie od producenta załączyć do oferty. Opakowanie podwójna folia. Na opakowaniu jednostkowym: nr katalogowy, nazwa produktu w języku polskim, rozmiar, LOT, nazwa producenta.</t>
  </si>
  <si>
    <t>Rękojeść do laryngoskopu, jednorazowa z zainstalowaną baterią, gotowa do użytku po wyjęciu z opakowania. Rękojeść wykonana z niemagnetycznego, stopu aluminium, kompatybilna z łyżkami w standardzie ISO 7376 (tzw. zielona specyfikacja). Rękojeść z podłużnymi frezami zapewniającymi pewny chwyt, zakończona czopem z tworzywa sztucznego w kolorze zielonym, ułatwiającym identyfikację ze standardem ISO 7376. Rękojeść z wbudowanym źródłem światła - dioda LED. Opakowanie gruba folia. Na opakowaniu data ważności, nr serii. Produkt bez zawartości lateksu.</t>
  </si>
  <si>
    <t xml:space="preserve">Rurka intubacyjna, zbrojona z mankietem niskociśnieniowym z prowadnicą w komplecie, znacznik głębokości w postaci czarnego okręgu, linia RTG na całej długości rurki, min. 2 oznaczenia rozmiaru rurki na korpusie. Długość rurki skalowana co 1cm z oznaczeniem liczbowym co 2cm. Niebieski wskaźnik wypełnienia mankietu z oznaczeniem rozmiaru rurki oraz średnicą mankietu. Końcówka rurki skośna z okiem Murphego po boku. Na prowadnicy oznaczona średnica oraz przekreślona cyfra „2” - oznaczająca produkt jednorazowy. Rozmiar: od 3,5 do 10,0mm (rozmiary co pół). Produkt sterylny, pakowany folia-papier. Na opakowaniu jednostkowym: nr serii, data ważności, średnica wewnętrzna rurki oraz średnica niewypełnionego  mankietu. </t>
  </si>
  <si>
    <t>Rurka intubacyjna z mankietem niskociśnieniowym i prowadnicą w komplecie, ze znacznikiem głębokości w postaci jednego półksiężyca na rurce, skalowana jednostronnie co 1cm z oznaczeniem liczbowym co 2cm, linia RTG na całej długości rurki, balonik kontrolny z oznaczeniem rozmiaru rurki oraz średnicą mankietu. Końcówka rurki skośna z okiem Murphego po boku. Produkt sterylny, pakowany folia-papier, dostępne rozmiary: od 6,0 do 9,0 mm (rozmiary co pół). Na opakowaniu jednostkowym: nr serii, data ważności, średnica wewnętrzna rurki.</t>
  </si>
  <si>
    <t>Rurka intubacyjna sterylna z mankietem niskociśnieniowym z dodatkowym portem umożliwiającym ciągłe lub czasowe odsysanie z nad mankietu. Port do odsysania w kolorze żółtym z zatyczką, balonik kontrolny wypełnienia mankietu w kolorze niebieskim z zaworem. Rurka posiadająca znacznik głębokości w postaci dwóch czarnych kresek nad mankietem, linia RTG na całej długości, podwójne oko Murphego na przeciwko siebie. Końcówka rurki atraumatyczna, gładka o kształcie wycentrowanego stożka, z zaokrąglonymi brzegami ułatwiającymi intubację bez „zahaczania" o boczne ścianki krtani, strun głosowych czy tchawicy.   Rozmiary rurek 6.0, 6.5, 7.0, 7.5, 8.0, 8.5, 9.0. Skalowana co 2 cm, pakowana folia - papier, nie zawierająca lateksu.</t>
  </si>
  <si>
    <t>Rurka intubacyjna sterylna z mankietem HVLP i prowadnicą w zestawie. Rurka posiadająca znacznik głębokości w postaci dwóch czarnych kresek nad mankietem, linia RTG na całej długości, podwójne oko Murphego na przeciwko siebie. Końcówka rurki atraumatyczna, gładka o kształcie wycentrowanego stożka, z zaokrąglonymi brzegami ułatwiającymi intubację bez „zahaczania" o boczne ścianki krtani, strun głosowych czy tchawicy.   Rozmiary rurek 4.0, 4.5, 5.0, 5.5, 6.0, 6.5, 7.0, 7.5, 8.0, 8.5, 9.0, 9.5. Skalowana co 2 cm, pakowana folia - papier, nie zawierająca lateksu. Rurka intubacyjna i prowadnica pakowane razem - całość gotowa do użycia po otwarciu opakowania.</t>
  </si>
  <si>
    <t>Prowadnica do rurek intubacyjnych aluminiowa pokryta PCV. Pakowane pojedynczo folia-papier,terylna.Rozmiary prowadnic: CH06 o długości 300mm, dla rurek w rozmiarze 2,0 mm - 4,5 mm;CH10 o długości 400mm, dla rurek w rozmiarze 5,0 mm - 6,5 mm;CH12 o długości 440mm, dla rurek w rozmiarze 7,0 mm - 7,5 mm;CH14 o długości 440mm, dla rurek w rozmiarze 8,0 mm - 10,0 mm</t>
  </si>
  <si>
    <t>Mankiet infuzyjny jednorazowego użytku o pojemnościach 500ml  i 1000 ml, mankiety zmywalne z opisaną pojemnością, z zawieszką do powieszenia, pompka do pompowania ciśnienia z regulowanym zaworem, zacisk bezpieczeństwa, manometr w formie zegara, na jego tarczy oznaczenia kolorystyczne wskazujące optymalny poziom ciśnienia, pozbawione lateksu. Rozmiar mankietu do wyboru przez Zamawiającego na etapie zamówienia.</t>
  </si>
  <si>
    <t xml:space="preserve">Zestaw do resuscytacji jednorazowego użytku dla dorosłych z masą ciała &gt; 30 kg. W skład zestawu wchodzi worek samorozprężalny do wentylacji mechanicznej pacjenta o pojemności 1600 ml z zaworem ciśnieniowym 60 cm H2O, worek wykonany z PVC; 2 maski jednorazowego użytku z nadmuchiwanym mankietem w rozmiarze #4 (Objętość martwej przestrzeni: 149 ml (+/- 1 ml) i 5 (Objętość martwej przestrzeni: 188 ml (+/- 1 ml), rozmiary kodowane odpowiednim kolorem pierścienia; przewód tlenowy dł. ok. 2 m; rezerwuar tlenowy o pojemności 2 500 ml. Wszystkie elementy w jednym opakowaniu – data ważności na opakowaniu. Produkt bez zawartości lateksu. </t>
  </si>
  <si>
    <t>Uzupełniający zestaw do przezskórnej tracheotomii metodą Griggsa oparty na użyciu peana, zawierający skalpel, kaniulę z igłą i strzykawką do identyfikacji tchawicy, prowadnicę Seldingera, rozszerzadło oraz rurkę tracheostomijną z wbudowanym przewodem do odsysania z przestrzeni podgłośniowej z mankietem niskociśnieniowym, posiadającą sztywny samoblokujący się mandryn z otworem na prowadnicę Seldingera, pakowany na jednej, sztywnej tacy umożliwiającej szybkie otwarcie zestawu. Rozmiary: 7,0mm, 8,0mm, 9,0mm</t>
  </si>
  <si>
    <t>Rurka tracheostomijna z odsysaniem z przestrzeni podgłośniowej, z termoplastycznego PCW, z mankietem niskociśnieniowym, balonik kontrolny wyraźnie wskazujący na wypełnienie mankietu (płaski przed wypełnieniem) posiadający oznaczenia rozmiaru rurki oraz rodzaju i średnicy mankietu, elastyczny, przezroczysty kołnierz z oznaczeniem rozmiaru i długości rurki, samoblokujący się mandryn z otworem na prowadnicę Seldingera, sterylne, pakowane w opakowanie typu blister, rozmiary od 6,0mm do 10,0mm co 1,0mm oraz 7,5mm i 8,5mm</t>
  </si>
  <si>
    <t>Prowadnica do trudnych intubacji typu Bougie; elastyczna, z wygiętym końcem, sterylna; rozmiar 15CH/70cm</t>
  </si>
  <si>
    <t>Czujnik do ciągłego pomiaru ciśnienia krwi oraz rzutu minutowego serca na podstawie analizy fali tętna. Zestaw musi posiadać wyjście na monitor przyłóżkowy z sygnałem inwazyjnego ciśnienia Zestaw musi być kompatybilny z monitorami hemodynamicznymi posiadanymi przez Zamawiającego</t>
  </si>
  <si>
    <t xml:space="preserve">
Czujnik do pomiaru ciśnienia metodą krwawą
- długości linii płuczącej 150 cm(+/- 5cm)
- prostoliniowy przepływ płynu płuczącego przez przetwornik zapobiegający powstawaniu zakłóceń pomiarowych- linia płucząca z biuretą wyposażoną w szpikulec z min. trzema otworami, zabezpieczający przed zapowietrzeniem
- przetwornik zawierający osobny port typu plug in do testowania poprawności działania systemu
</t>
  </si>
  <si>
    <t>Czujnik do ciągłego pomiaru ciśnienia krwi oraz rzutu minutowego serca na podstawie analizy fali tętna, wykrywający ryzyko wystąpienia hipotensji przed jej występieniem. Zestaw musi posiadać wyjście na monitor przyłóżkowy z sygnałem inwazyjnego ciśnienia Zestaw musi być kompatybilny z monitorami hemodynamicznymi posiadanymi przez Zamawiającego.</t>
  </si>
  <si>
    <t>Elektrody do pomiaru saturacji tkankowej, mózgowej metodą NIRS kompatybilne z monitorem do pomiaru rzutu serca.</t>
  </si>
  <si>
    <t xml:space="preserve">Zamawiający wymaga sprzętu jednorazowego kompatybilnego z platformą monitorowania HemoSphere HEM1 firmy Edwards Lifesciences </t>
  </si>
  <si>
    <t xml:space="preserve">*Poz. 1,2 Dreny kompatybilne z insuflatorem PneumoClear firmy STRYKER  *Poz. 3 Dreny kompatybilne z pompą laparoskopową AHTO firmy STRYKER </t>
  </si>
  <si>
    <t>Poliuretanowa folia chirurgiczna służąca do zabezpieczenia miejsca wokół pola operacyjnego. Samoprzylepna warstwa ułatwia mocowanie, a transparentne wykonanie minimalizuje odbicie światła. Antybakteryjna i wodoszczelna; Transparentna - minimalizuje odbicie światła;     Niezawodna przylepność folii do brzegów rany;     Elastyczny materiał przylega nawet podczas długotrwałych operacji; ddychająca - zapobiega gromadzeniu się wilgoci pod powierzchnią folii;     Podczas operacji folie mogą być wycierane, umożliwiając operowanie pacjenta w czystych warunkach; rozm. 15x28</t>
  </si>
  <si>
    <t>Poliuretanowa folia chirurgiczna służąca do zabezpieczenia miejsca wokół pola operacyjnego. Samoprzylepna warstwa ułatwia mocowanie, a transparentne wykonanie minimalizuje odbicie światła. Antybakteryjna i wodoszczelna; Transparentna - minimalizuje odbicie światła;     Niezawodna przylepność folii do brzegów rany;     Elastyczny materiał przylega nawet podczas długotrwałych operacji; ddychająca - zapobiega gromadzeniu się wilgoci pod powierzchnią folii;     Podczas operacji folie mogą być wycierane, umożliwiając operowanie pacjenta w czystych warunkach; rozm.30x28</t>
  </si>
  <si>
    <t>Poliuretanowa folia chirurgiczna służąca do zabezpieczenia miejsca wokół pola operacyjnego. Samoprzylepna warstwa ułatwia mocowanie, a transparentne wykonanie minimalizuje odbicie światła. Antybakteryjna i wodoszczelna; Transparentna - minimalizuje odbicie światła;     Niezawodna przylepność folii do brzegów rany;     Elastyczny materiał przylega nawet podczas długotrwałych operacji; ddychająca - zapobiega gromadzeniu się wilgoci pod powierzchnią folii;     Podczas operacji folie mogą być wycierane, umożliwiając operowanie pacjenta w czystych warunkach; rozm.40x42</t>
  </si>
  <si>
    <t>Poliuretanowa folia chirurgiczna służąca do zabezpieczenia miejsca wokół pola operacyjnego. Samoprzylepna warstwa ułatwia mocowanie, a transparentne wykonanie minimalizuje odbicie światła. Antybakteryjna i wodoszczelna; Transparentna - minimalizuje odbicie światła;     Niezawodna przylepność folii do brzegów rany;     Elastyczny materiał przylega nawet podczas długotrwałych operacji; ddychająca - zapobiega gromadzeniu się wilgoci pod powierzchnią folii;     Podczas operacji folie mogą być wycierane, umożliwiając operowanie pacjenta w czystych warunkach; rozm.45x55</t>
  </si>
  <si>
    <t>Bezpieczny zestaw do punkcji opłucnej z jednokierunkowym automatycznym zaworem, igła Veressa 14G, worek na wydzielinę o poj. 2L z zaworem spustowym, strzykawka 50/60 ml.</t>
  </si>
  <si>
    <t>Ewakuator laparoskopowy z prowadnicą, dwuwarstwowy materiał worka, elastyczny pierścień z tworzywa sztucznego, regulowana wielkość otwarcia worka, nie zawierający metalu, do trokara 10mm, poj. 110 i 410mm – do wyboru przez Zamawiającego przy składaniu zam.</t>
  </si>
  <si>
    <t>Ewakuator laparoskopowy, poj. 200 ml</t>
  </si>
  <si>
    <t xml:space="preserve">Klipsy polimerowe, niewchłanialne, rozm.XL, pakowane po 6 szt. w magazynku/zasobniku, z taśmą samoprzylepną, z wklejką informacyjną; </t>
  </si>
  <si>
    <t xml:space="preserve">  </t>
  </si>
  <si>
    <t xml:space="preserve">Klipsy tytanowe typu Vclip z wewnętrznym żłobkowaniem, kompatybilne z klipsownicą Pilling Weck, rozm. M/L. Pakowane po  6 szt. w mag., z taśmą samoprzylepną oraz Klipsy tytanowe typu LigaV z zewnętrzym i wewnętrznym żłobkowaniem, kompatybilne z klipsownicą Grena, rozm. M/L. Pakowane po 6 szt. w mag. - model klipsa do wyboru przez Zamawiającego przy składaniu zamówienia; </t>
  </si>
  <si>
    <t>Zestaw do czynnego i biernego drenażu kl. piersiowej, sterylny, jednorazowego użytku, poj. komory kolekcyjnej 1000 ml z kranikiem spustowym z możliwością opróżnienia, z niskooporową wahadłową zastawką z gruszką, płynna mechaniczna regulacja siły ssania w zakresie od 0 do 45 cm H2O, z dodatkowym workiem kolekcyjnym 1000 ml.</t>
  </si>
  <si>
    <t>Zestaw do punkcji opłucnej z trzema igłami, z kranikiem trójdrożnym, worek na wydzielinę o poj. 2L z zaworem spustowym, strzykawka 50/60</t>
  </si>
  <si>
    <t>Jednorazowe staplery skórne do szybkiego zszywania skóry; wyrób przeznaczony do zamykania ran chirurgicznych i innych w szerokiej gamie zabiegów z zakresu chirurgii ogólnej, klatki
piersiowej, położniczej, ginekologicznej, ortopedycznej, sercowo-naczyniowej, urologicznej i plastycznej; rozmiar 7,0x4,5 ( ilość zszywek w staplerze -35)</t>
  </si>
  <si>
    <t>KLESZCZYKI DO USUWANIA ZSZYWEK SKÓRNYCH – wyrób przeznaczony do usuwania zszywek skórnych, które zostały użyte do zamknięcia
rany.Narzędzie do usuwania zszywek kompatybilne z staplerem skórnym z poz. 8</t>
  </si>
  <si>
    <t xml:space="preserve">Dreny z ostrym trokarem; Wykonane z miękkiego, termoplastycznego, odpornego na załamania PCW.   Trokar ostry typu trójgraniec z ergonomicznym uchwytem;  2 otwory ssące i otwór końcowy gładko wykończone. Niebieska linia widoczna w RTG. Znaczniki bokości co 2 cm. Oznaczenie rozmiaru na drenie.
 Zintegrowany łącznik. Pakowane w podwójne opakowanie. Dostępne w rozmiarach 16, 20, 22, 24, 26, 28, 30, 32
</t>
  </si>
  <si>
    <t>Igła punkcyjna do punkcji mostka, rozm. 14G, 15G, 16G, 18G zakres regulacji długości  igły  od 30 do 100 mm, z dużym uchwytem. Rozmiar do wyboru przy zamówieniu</t>
  </si>
  <si>
    <t>Dodatkowo Zamawiający wymaga użyczenia na czas trwania umowy:</t>
  </si>
  <si>
    <t>1)      klipsownicy laparoskopowej, kompatybilnej z zaoferowanymi klipsami tytanowymi, nierozbieralnej – 1 sztuka</t>
  </si>
  <si>
    <t>2)      klipsownicy laparoskopowej, kompatybilnej z zaoferowanymi klipsami polimerowymi, nierozbieralnej – 1 sztuka</t>
  </si>
  <si>
    <t>Pętla do polipektomii jednorazowego użytku, sterylna, owalna, z możliwością cięcia z użyciem elektrokoagulacji lub bez, pleciona, drut o średnicy 0,30 mm dla średnicy otwarcia  10mm i 15mm oraz 0,41mm dla średnicy otwarcia pętli 25mm i 32mm. Długość oczka pętli 38,5mm. Narzędzie ze skalowaną rękojeścią. Długość narzędzia 2300mm, średnica osłonki 2,4mm. Pakowane pojedynczo, w zestawi 4 etykiety samoprzylepne do dokumentacji z nr katalogowym, nr LOT, datą ważności oraz danymi producenta. Opakowanie handlowe = 10 sztuk.</t>
  </si>
  <si>
    <t xml:space="preserve">Klipsownica hemostatyczna z załadowanym, gotowym do użycia klipsem. Obrotowa - 360 stopni w obydwu kierunkach. Możliwość wielokrotnego zamknięcia i otwarcia przed ostatecznym uwolnieniem klipsa. Średnica narzędzia 2,6mm, rozwarcie ramion klipsa 11mm (długość ramienia 9mm) i 16mm (długość ramienia 9,5mm), stopień zagięcia ramion klipsa 90 stopni i 135 stopni, długość narzędzia 2300mm. Możliwość rezpozycjonowania już zaaplikowanego klipsa. Klipsownica pakowana sterylnie, pojedynczo w pakiety i dodatkowo w plastikowy pancerz transportowy.  Możliwość wykonywania badań rezonansu magnetycznego u pacjentów z zaaplikowanym klipsem (warunki opisane w dołączonej instrucji użytkowania wyrobu). Opakowanie handlowe = 10 sztuk. </t>
  </si>
  <si>
    <t>Kleszcze 3- lub 4-ramienne do usuwania ciał obcych, jednorazowego użytku, sterylne. Umożliwiające precyzyjne chwytanie małych polipów, drobnych ciał obcych, posiadające atraumatyczne zaokrąglone końcówki dla większego bezpieczeństwa. Średnica nęrzedzia 2,4mm, długość robocza 2300. Narzędzie kompatybilne z kanałem roboczym 2,8mm. Opakowanie handlowe = 10 sztuk.</t>
  </si>
  <si>
    <t>Prowadnik jednorazowego użytku do zabiegów endoskopowych, o średnicy 0,035" prosty, sztywny. Pokryty dwukolorowym, kontrastowym znacznikiem znakomicie widocznym w obrazie RTG. Prowadnik o rdzeniu nitinolowym, pokryty powłoką hydrofilną o długości 50mm na zwężanym odcinku dystalnym. Izolowany elektrycznie. Całkowita długość narzędzia 4500mm. Pakowany pojedynczo, w pancerzu transportowym. Opakowanie handlowe = 5 sztuk.</t>
  </si>
  <si>
    <t xml:space="preserve">Sfinkterotom trójkanałowy jednorazowego użytku, z mechanizmem płynnego obrotu o 360°. Cięciwa monofilament o długości 20mm lub 25mm, średnica nrzędzia 2,0mm z końcówką dystalną zwężaną do 1,75mm, nosek o długości 5mm. Długość narzędzia 1800mm. Kompatybilny z prowadnikiem 0,035". Posiada znaczniki widoczne w obrazie RTG. Pakowany pojedynczo w sterylne pakiety. Opakowanie handlowe = 5 sztuk. </t>
  </si>
  <si>
    <t>Kosz dwukanałowy do ekstrakcji kamieni, czteroramienny,  jednorazowego użytku, o stalowym rdzeniu w rozmiarze  25mm x 50mm. Kosz w osłonce wykonanej z PE, chroniącej przed uszkodzeniami narzedzia w transporcie. Narzędzie kompatybilne z prowadnikiem 0,035" oraz awaryjnym litotryptorem. Możliwość podania kontrastu. Długość robocza narzędzia 1950mm. Średnica narzędzia 3,2 mm. Pakowany pojedynczo, sterylnie. Opakowanie handlowe = 5 sztuk.</t>
  </si>
  <si>
    <t xml:space="preserve">Sfinkterotom trójkanałowy z igłą, jednorazowego użytku. Średnica nrzędzia 2,0mm, końcówka dystalna o średnicy 1,6 mm,  igła o długości 5mm. Długość narzędzia 1800 mm. Kompatybilny z prowadnikiem 0,035". Posiada znaczniki widoczne w obrazie RTG. Pakowany pojedynczo w sterylne pakiety. Opakowanie handlowe = 5 sztuk. </t>
  </si>
  <si>
    <t>Anoskop proktologiczny operacyjny ścięty z rączką, niesterylny. Długość narzędzia 91 mm, średnica zewnętrzna 25,8 mm. Możliwość podłączenia anoskopu do przenośnego źródła światła ładowanego przez USB.</t>
  </si>
  <si>
    <t>Jenorazowy ligator do opaskowania hemoroidów z zestawem 4 gumek oraz systemem ładowania ze stożkiem. Wykonany z plastikowego, transparentnego materiału, długość urządzenia 150mm.</t>
  </si>
  <si>
    <t>Marker węglowy, jednorazowego użytku, sterylny, stosowany do wstrzyknięcia podśluzówkowego celem odznaczenia miejsca położenia zmiany patologicznej w obrębie przewodu pokarmowego. Opakowanie pojedyncze typu strzykawka luer lock o pojemności 5ml. Opakowanie handlowe = 10 sztuk.</t>
  </si>
  <si>
    <t>Pułapka dwukomorowa na ssak, jednorazowego użytku; o długości silikonowej rurki 150mm, z dwoma szufladkami z rękojeściami w kolorze zielonym i niebieskim. Pakowana pojedynczo, sterylna, z urządzeniem do usuwania pobranego materiału z szufladek, każde opakowanie zawiera 4 etykiety samoprzylepne do dokumentacji z nr katalogowym, nr LOT, datą ważności oraz danymi producenta. Opakowanie handlowe = 20 sztuk.</t>
  </si>
  <si>
    <t>Część 20 - sprzęt jednorazowy na potrzeby gastroenterologii 3</t>
  </si>
  <si>
    <t xml:space="preserve"> Chwytak palczasty jednorazowego użytku do usuwania polipów i ciał obcych, trójramienny; rozpiętość ramion 20mm, dł. narzędzia 230cm, min. średnica kanału roboczego 2,8mm. - 5 sztuk w opkakowaniu</t>
  </si>
  <si>
    <t>Jednorazowy chwytak z gumowymi końcówkami do usuwania ostrych lub płaskich przedmiotów, dł. narzędzia 1900mm, min. średnica kanału roboczego 2,0mm, 1 szt w opakowaniu</t>
  </si>
  <si>
    <t xml:space="preserve">Jednorazowy obcinak do endoskopowego cięcia pętli do podwiązywania, dł. narzędzia 2300mm, min. Średnica kanału roboczego 2,8mm, 1 szt. w opakowaniu </t>
  </si>
  <si>
    <t>Nasadka endoskopowa wykonana z silikonu  posiadająca na końcu dystalnym rząd elastycznych ramion, rozprasowujących fałdy jelita podczas badania, poprawiając widoczność błony śluzowej podczas kolonoskopii stabilizując endoskop podczas zabiegów wykonywanych w jelicie grubym - 8szt. w opakowaniu</t>
  </si>
  <si>
    <t xml:space="preserve">Szczypce biopsyjne jednorazowego użytku standardowe lub o powiększonej objętości, łyżeczki owalne, owalne z igłą, szczęki aligatora, szczęki aligatora z igłą ; obie łyżeczki uchylne do biopsji stycznych o podwójnym ścięciu; długość narzędzia 1550 lub 2300mm; minimalna średnica kanału roboczego 2,8mm; 20 szt. w opakowaniu </t>
  </si>
  <si>
    <t>Pętle elektrochirurgiczna, kolonoskopowe jednorazowego użytku; do zabiegów polipektomi na zimno i z użyciem generatora elektrochirurgicznego; kształt heksagonalny; szerokość pętli 10 lub 15mm; pętla wykonana z plecionego drutu o grubości 0,3 mm; zintegrowany uchwyt ze skalą pomiarową, długość narzędzia 2300mm, 10 sztuk w oddzielnych sterylnych pakietach.</t>
  </si>
  <si>
    <t xml:space="preserve">Jednorazowe narzędzie służące do zapobiegania lub opanowania krwawienia po usunięciu uszypułowionych polipów; narzędzie składa się z wstępnie zmontowanych uchwytu, osłonki, rurki osłonowej i odłączalnej pętli nylonowej; długość narzędzia 2300mm; średnica pętli 30mm; w opakowaniu 5 sztuk oddzielnie zapakowanych w sterylne pakiety, gotowych do użycia narzędzi. </t>
  </si>
  <si>
    <t>Jednorazowa klipsownica do endoskopowego tamowania krwawień; długość robocza 1650 lub 2300mm; klipsy zakończone mikroząbkami do lepszej przyczepności;   długość ramienia klipsa 10mm, szerokość otwarcia ramion klipsa 11mm; narzędzie jednoelementowe składające się z osłonki zwojowej i plastikowej umożliwiających rotację 1:1 oraz otwieranie klipsa nawet przy dużym zagięciu endoskopu; posiada możliwość wielokrotnego otwierania i zamykania klipsa przed jego uwolnieniem; osłonka plastikowa umożliwia schowanie całego klipsa do wewnątrz; opakowanie zawiera 10 gotowych do użycia sterylnych klipsownic z założonym klipsem.</t>
  </si>
  <si>
    <t>Jednorazowa igła iniekcyjna o średnicy  25G i długości igły  1,8 lub 5mm; ergonomiczny uchwyt z wyżłobieniami pozwala na obsługę jedną ręką; potrójny skos igły;  min. średnica kanału roboczego: 2,8mm; długość robocza 2300mm; 5 szt w opakowaniu.</t>
  </si>
  <si>
    <t>Igła aspiracyjna jednorazowego użytku, do wykonywania biopsji pod kontrolą USG; Igła o średnicy 19 i 22G, końcówka igły wykonana z nitynolu, ostrze igły typu Menghini, doskonała widoczność w obrazie USG. Mandryn zaokrąglony, wykonany z nitynolu. Regulowana osłona od 0 do 5cm. Osłona igły wykonana ze zwojowanego metalu.Długość narzędzia: 1400mm, długość igły 80mm; śr. kanału roboczego: 2,8mm. W zestawie strzykawka 20ml i zawór odcinający. Opakowanie zawiera 5 szt.</t>
  </si>
  <si>
    <t>Igła aspiracyjne jednorazowego użytku do wykonywania biopsji FNA/FNB pod kontrolą USG; Igła o średnicy 25G z zaokrąglonym mandrynem, długość narzędzia 1400mm, długość igły 80mm; śr. kanału roboczego: 2,8mm. W zestawie strzykawka 20ml i zawór odcinający. Opakowanie zawiera 5 szt.</t>
  </si>
  <si>
    <t>Jednorazowy standardowy ustnik z gumką wykonaną z silikonu; do wszystkich endoskopów stosowanych w górnym odcinku przewodu pokarmowego; wymiary otworu głównego 22mmx27mm, wykonany z polipropylenu; 50 sztuk w opakowaniu, każdy ustnik zapakowany oddzielnie; nie zawiera latexu.</t>
  </si>
  <si>
    <t>Jednorazowy koszyk do usuwania złogów, małych kamieni i ciał obcych w obrębie przewodów żółciowych; typ 4-drutowy wykonany z twardego drutu; obrotowy lub po prowadnicy; szerokość rozłożonego koszyka 22mm; długość robocza narzędzia 1900mm; posiada port iniekcyjny.</t>
  </si>
  <si>
    <t>Jednorazowy koszyk do usuwania złogów, małych kamieni i ciał obcych w obrębie przewodów żółciowych; typ 8-drutowy wykonany z miękkiego drutu; szerokość rozłożonego koszyka 20mm; długość robocza narzędzia 1900mm; obrotowy lub po prowadnicy; posiada  port iniekcyjny.</t>
  </si>
  <si>
    <t>Nóż igłowy trójkanałowy; oddzielne kanały dla prowadnicy, drutu tnącego i podaży środka cieniującego; długość narzędzia 1700mm; długość ostrza 5mm; znaczniki: radiologiczny i graficzne na końcówce; minimalna średnica kanału roboczego 2,8mm; kompatybilny z prowadnicą 0,035; jednorazowego użytku; sterylny. Opakowanie: 1 szt w opakowaniu.</t>
  </si>
  <si>
    <t>Jednorazowa proteza plastikowa założona na zestawie do wprowadzania; proteza wykonana z polietylenu zawierającego środek kontrastujący; średnica protezy 7Fr, 8,5Fr, 10Fr i 12Fr. Zestawy z protezą prostą współpracujący z prowadnikiem o średnicy 0.035”, dostępne długości protez: 5, 7, 9, 12 i 15 cm; długość narzędzia 1900mm; popychacz wykonany  polietylenu minimalizuje tarcie z cewnikiem prowadzącym; doskonała widoczność we fluoroskopii; niebieski kolor protezy dla doskonałej widoczności w endoskopowym polu widzenia, maksymalna średnica kanału roboczego 4,2mm; . Opakowanie: 1 sztuka w opakowaniu</t>
  </si>
  <si>
    <t>Prowadnica giętka; średnica: 0,025”, 0,035" (do wyboru przez Zamawiającego w zależności od potrzeb); długość robocza 4500mm; końcówka prosta; pokryta powłoką hydrofilną o długości min. 70mm; widoczna w promieniach RTG; znaczniki na różnych długościach końcówki; rdzeń z nitinolu; fluorowa powłoka zmniejszająca tarcie przy przechodzeniu przez drogi żółciowe; jednorazowego użytku, sterylna. Opakowanie: 1 szt w opakowaniu.</t>
  </si>
  <si>
    <t>Cewnik balonowy; do usuwania złogów z dróg żółciowych; bardzo dobra widoczność w RTG; minimalna długość robocza narzędzia 1900mm; zakres roboczych średnic balonu: 8,5-11,5-15mm oraz 15-18-20mm (w zależności od typu, do wyboru przez Zamawiającego w zależności od potrzeb); z możliwością podania środka cieniującego nad lub pod balonem (w zależności od typu, do wyboru przez Zamawiającego w zależności od potrzeb); z możliwością wprowadzenia narzędzia po prowadnicy na całej jego długości; minimalna średnica kanału roboczego 2.8mm i 3.2mm (w zależności od typu, do wyboru przez Zamawiającego w zależności od potrzeb); kompatybilny z prowadnicą 0,035; jednorazowego użytku; sterylny. opakowanie: 1 szt w opakowaniu.</t>
  </si>
  <si>
    <t>Proteza do dró żółciowych; samorozprężalna, pokryta silikonem, wykonana z nitinolu. Proteza posiadająca listki zapobiegające migracji oraz 2 lassa z polipropylenu, krótsze i dłuższe( ze złotym znacznikiem); Rozmiar: dł.całk.-40/60/80mm; dł.robocza 23/43/63mm; śred.10mm; śred.kołnierza 13,5mm; ąplikator dł.180cm i śr.9Fr(3mm). proteza kompatybilna z prowadnicą 0,035 cala. Posiada 14 złtych znaczników: po 4 na kołnierzach, 4 w częśći środkowej i 2 na listkach; posiada podwójny system kontroli punktu, po przekroczeniu którego nie można wycofać protezy do aplikatora: znacznik radiologiczny i graficzny w aplikatorze. op x 1 szt. rozmiar do wyboru w trakcie składania zamówienia.</t>
  </si>
  <si>
    <t xml:space="preserve">Koszyki do endoskopowego usuwania kamieni z dróg żółciowych, z funkcją rotacji i portem do iniekcji, wykonane ze stalowego drutu plecionego, heksagonalne, ilość drutów – 4, wymiary koszyka po rozłożeniu 30 mm x 60 mm, średnica cewnika 2,4 mm, długość robocza 1950 mm, uchwyt typu Y  portem do podawania kontrastu, jednorazowego użytku, sterylne. </t>
  </si>
  <si>
    <t xml:space="preserve">Koszyki do usuwania złogów z dróg żółciowych, heksagonalne, wykonane z plecionego drutu, średnica koszyka po rozłożeniu 10 mm, 15 mm, 20 mm, 30 mm i 35 mm (do wyboru), średnica cewnika 2,3 mm, długość robocza 215 cm, obrotowe, uchwyt z portem do podawania kontrastu, trójpierścieniowy, skalowany co 5 mm, z mechanizmem zapadkowym utrzymującym otwarty koszyk w zadanym położeniu. Sterylne, jednorazowego użytku.                                   </t>
  </si>
  <si>
    <t>Stenty samorozprężalne do dróg żółciowych,
wykonane z nitinolu, nie pokrywane, pokrywane                    w części środkowej i pokrywane całkowicie (do wyboru), materiał pokrycia- silikon, z pętlą do usunięcia stentu na końcu dwunastniczym (stenty pokrywane całkowicie), 4 platynowe znaczniki RTG na końcach i pośrodku stentu, średnica stentów po rozprężeniu - 10 mm, końce stentów poszerzone do 13 mm, długości stentów niepokrywanych i pokrywanych całkowicie od 30 mm do 120 mm                       z wyborem długości co 10 mm, długości stentów pokrywanych w części środkowej od 40 mm do 100 mm z wyborem długości co 10 mm, zestaw wprowadzający o średnicy 7 Fr (stenty niepokrywane) i 8 Fr (stenty pozostałe), długość zestawu 1800 mm, zestaw z możliwością złożenia częściowo rozprężonego stentu  po uwolnieniu maksimum 80 % jego długości, na zestawie wprowadzającym czerwony znacznik określający punkt po przekroczeniu którego nie jest możliwe złożenie częściowo rozprężonego stentu oraz dwa czarne znaczniki wskazujące początek i koniec rozprężania stentu. Zestaw wprowadzający z samohamownym łącznikiem „Y” bez pokrętła do blokowania popychacza.</t>
  </si>
  <si>
    <t xml:space="preserve">Worek laparoskopowy jednorazowego użytku, z uchwytem nożycowym, wyposażony w cylindryczną torebkę o pojemności 435 ml. Worek dostarczany                    w formie rozwiniętej, chowany do tulei przed wprowadzeniem do trokara, wykonany z poliamidu pokrywanego wewnątrz poliuretanem, wytrzymały na rozdarcia i przesiąkanie (krawędzie worka wzmocnione szwami), podtrzymywany przez metalowy półpierścień umożliwiający automatyczne rozwinięcie worka po jego uwolnieniu z tulei, zamykanie worka przy pomocy taśmy z nicią, uchwyt nożycowy z otworami na trzy palce. Rozmiar worka                                 110 x 220 mm. Przeznaczony do trokarów 10 mm.
Sterylny. Jednorazowego użytku. </t>
  </si>
  <si>
    <t>Worek laparoskopowy jednorazowego użytku, z uchwytem nożycowym, wyposażony w cylindryczną torebkę o pojemności 1100 ml. Worek dostarczany                    w formie rozwiniętej, chowany do tulei przed wprowadzeniem do trokara, wykonany z poliamidu pokrywanego wewnątrz poliuretanem, wytrzymały na rozdarcia i przesiąkanie (krawędzie worka wzmocnione szwami), podtrzymywany przez metalowy półpierścień umożliwiający automatyczne rozwinięcie worka po jego uwolnieniu z tulei, zamykanie worka przy pomocy taśmy z nicią, uchwyt nożycowy z otworami na trzy palce. Rozmiar worka                                 170 x 240 mm. Przeznaczony do trokarów 10 mm.
Sterylny. Jednorazowego użytku</t>
  </si>
  <si>
    <t>Worek laparoskopowy jednorazowego użytku, z uchwytem nożycowym, wyposażony w cylindryczną torebkę o pojemności 1500 ml. Worek dostarczany                    w formie rozwiniętej, chowany do tulei przed wprowadzeniem do trokara, wykonany z poliamidu pokrywanego wewnątrz poliuretanem, wytrzymały na rozdarcia i przesiąkanie (krawędzie worka wzmocnione szwami), podtrzymywany przez metalowy półpierścień umożliwiający automatyczne  rozwinięcie worka po jego uwolnieniu z tulei, zamykanie worka przy pomocy taśmy z nicią, uchwyt nożycowy z otworami na trzy palce. Rozmiar worka 200 x 260 mm. Przeznaczony do trokarów 12 mm.
Sterylny. Jednorazowego użytku</t>
  </si>
  <si>
    <t>Część 21 - sprzęt jednorazowy na potrzeby gastroenterologii 4</t>
  </si>
  <si>
    <t>Szczoteczki czyszczące, jednorazowe, dwustronne; średnica włosia 5mm i 10mm. Długość narzędzia 2300mm, średnica cewnika 1,7mm; głłówka pierwsza wymiary:długość szczoteczki 30mm; szerokość 10mm, długość włosia 5mm; główka druga wymiary: długość szczoteczki 20mm, szerokość szczoteczki 20mm, szerokość szczoteczki 5mm, długość włosia 3mm</t>
  </si>
  <si>
    <t>Jednorazowa klipsownica endoskopowa długość
robocza 235 cm średnica kanału roboczego 2,8
mm, możliwość rotacji, możliwość wielokrotnego
otwarcia/ zamknięcia klipsa przed jego całkowitym uwolnieniem. Rozwarcie 135 stopni.długość ramion 16 mm</t>
  </si>
  <si>
    <t>Szczypczyki biopsyjne, jednokrotnego
użytku,pokrywane, łyzeczki owlane z okienkiem, bez
igły, średnica 2,3 mm, długość robocza 1800 mm,
maksymalny kąt rozwarcia 90 stopni, długość
miseczki 3,4 mm, szerokość miseczki 2,3 mm,
maksymalne rozwarcie miseczki 6,5 mm, objętość
miseczki 1,628 mm3</t>
  </si>
  <si>
    <t>Szczypczyki biopsyjne, jednokrotnego
użytku,pokrywane, łyzeczki owlane z okienkiem, z
igłą, średnica 2,3 mm, długość robocza 2300 mm,
maksymalny kąt rozwarcia 90 stopni, długość
miseczki 3,4 mm, szerokość miseczki 2,3 mm,
maksymalne rozwarcie miseczki 6,5 mm, objętość
miseczki 1,628 mm3 Zabezpieczone gumową
nasadką</t>
  </si>
  <si>
    <t>Szczypczyki biopsyjne, jednokrotnego
użytku,pokrywane, łyzeczki owlane z okienkiem,
aligatorki, z igłą, średnica 2,3 mm, długość robocza
2300 mm, maksymalny kąt rozwarcia 90 stopni,
długość miseczki 3,4 mm, szerokość miseczki 2,3
mm, maksymalne rozwarcie miseczki 6,5 mm,
objętość miseczki 1,628 mm3 Zabezpieczone
gumową nasadką</t>
  </si>
  <si>
    <t>Szczypczyki biopsyjne, jednokrotnego
użytku,pokrywane, łyzeczki owlane z okienkiem,
aligatorki, bez igły, średnica 2,3 mm, długość
robocza 2300 mm, maksymalny kąt rozwarcia 90
stopni, długość miseczki 3,4 mm, szerokość
miseczki 2,3 mm, maksymalne rozwarcie miseczki
6,5 mm, objętość miseczki 1,628 mm3
Zabezpieczone gumową nasadką</t>
  </si>
  <si>
    <t>Pętla z siatką do usuwania polipów, rotacyjna,
jednorazowego użytku, średnica korpusu 2,3 mm,
rozmiar pętli 25 mm, długość narzędzia 230 cm;
opakowanie po 10 sztuk oddzielnie zapakowanych
w sterylne pakiety</t>
  </si>
  <si>
    <t>Pętla do polipektomii, owalna, monofilamentna,
średnica 2,3 mm, długość robocza 2300 mm,
średnica pętli 10 mm, średnica przewodu 0,24mm</t>
  </si>
  <si>
    <t>Pętla do polipektomii, owalna, monofilamentna,
średnica 2,3 mm, długość robocza 2300 mm,
średnica pętli 15 mm, średnica przewodu 0,24mm</t>
  </si>
  <si>
    <t>Pętla do polipektomii, jednorazowego użytku,
owalna, wykonana z plecionego drutu, średnica 2,3
mm, długośc robocza 2300 mm, średnica pętli 10
mm,średnica przewodu 0,40 mm. Rękojeść
skalowana co 5mm.</t>
  </si>
  <si>
    <t>Pętla do polipektomii, jednorazowego użytku,
owalna, wykonana z plecionego drutu, średnica 2,3
mm, długośc robocza 2300 mm, średnica pętli 15
mm,średnica przewodu 0,40 mm. Rękojeść
skalowana co 5mm.</t>
  </si>
  <si>
    <t>Pętla do polipektomii, jednorazowego użytku,
owalna, wykonana z plecionego drutu, średnica 2,3
mm, długośc robocza 2300 mm, średnica pętli 20
mm,średnica przewodu 0,40 mm. Rękojeść
skalowana co 5mm.</t>
  </si>
  <si>
    <t>Pętla do polipektomii, jednorazowego użytku,
owalna, wykonana z plecionego drutu, średnica 2,3
mm, długośc robocza 2300 mm, średnica pętli 25
mm,średnica przewodu 0,40 mm. Rękojeść
skalowana co 5mm.</t>
  </si>
  <si>
    <t>Pętla do polipektomii, jednorazowego użytku,
owalna, wykonana z plecionego drutu, średnica 2,3
mm, długośc robocza 2300 mm, średnica pętli 6
mm,średnica przewodu 0,36 mm. Rękojeść
skalowana co 5mm.</t>
  </si>
  <si>
    <t>Ustnik jednorazowy z elastyczną materiałową
opaską wstępnie złożony (opakowanie zbiorcze
zawiera 50 sztuk), szerokość 30 mm, wysokość 22
mm</t>
  </si>
  <si>
    <t>Lp.</t>
  </si>
  <si>
    <t>Opis asortymentu.</t>
  </si>
  <si>
    <t>J.M.</t>
  </si>
  <si>
    <t>ILOŚĆ</t>
  </si>
  <si>
    <t>CENA NETTO</t>
  </si>
  <si>
    <t>WARTOŚĆ NETTO</t>
  </si>
  <si>
    <t>VAT%</t>
  </si>
  <si>
    <t>WARTOŚĆ BRUTTO</t>
  </si>
  <si>
    <t>Kod EAN/nazwa/nazwa producenta</t>
  </si>
  <si>
    <t>klasa wyrobu medycznego**</t>
  </si>
  <si>
    <t>Kod EAN/nazwa/ numer katalogowy/nazwa producenta</t>
  </si>
  <si>
    <t>Opatrunek z pianki w kształcie kieszonki, do szybkiego i  łatwego opatrywania ran na pięcie lub innych podobnych anatomicznie miejscach. Sterylny</t>
  </si>
  <si>
    <t>Samoprzylepny hydrokomórkowy opatrunek piankowy. Trójwarstwowa konstrukcja, która obejmuje chłonną wkładkę hydrokomórkową, perforowaną samoprzylepną warstwą stykającą się z raną i wodoodporną folię zewnętrzną. Dopasowany anatomicznie do ran w okolicy kości krzyżowej 18,5cm x 18,5cm (+/-1,5cm)</t>
  </si>
  <si>
    <t>Opatrunek z gazy nasycony białą, miękką parafiną i 0,5% roztworem octanu chlorhexydyny, rozmiar 10x10cm</t>
  </si>
  <si>
    <t xml:space="preserve">Przezroczysty, bezpostaciowy hydrożel zawierający modyfikowany polimer karboksymetylocelulozy, glikol propylenowy o zawartości wody, w opakowaniu z pojedynczą dawką, </t>
  </si>
  <si>
    <t>Opatrunek z wkładką piankową o strukturze podobnej do plastra miodu oraz przezroczystą folią ochronną. Etapy gojenia rany mogą być obserwowane bez konieczności zdejmowania opatrunku, rozmiar 10cm x 8cm</t>
  </si>
  <si>
    <t>Opatrunek zawiera chłonną wkładkę piankową o strukturze podobnej do plastra miodu oraz przezroczystą folię ochronną. Etapy gojenia rany mogą być obserwowane bez konieczności zdejmowania opatrunku, rozmiar 15 cm x 10 cm</t>
  </si>
  <si>
    <t>Zamawiający wymaga w przypadku  jałowych materiałów gazowych i włókninowych klasy 2a, reguła7 oraz dokumentów je potwierdzających</t>
  </si>
  <si>
    <t>Lusterko laryngologiczne; sterylne</t>
  </si>
  <si>
    <t xml:space="preserve">Maska krtaniowa, jednorazowa ,  wykonana z medycznego PVC, przezroczysta, dla dorosłych i dzieci z nadmuchiwanym mankietem pozbawionym nierówności i ostrych krawędzi i drenem mankietu nie wtopionym w ścianę rurki oddechowej, wzmocniona końcówka mankietu zapobiega podwijaniu się podczas zakładania, mankiet z balonikiem kontrolnym z barwnym kodem rozmiarów, czytelne oznaczenie maski i informacja o ilości powietrza potrzebnego do napełnienia mankietu na tubusie, bez lateksu, bez ftalanów, rozmiary: 1; 1,5; 2; 2,5; 3; 4; 5. </t>
  </si>
  <si>
    <t xml:space="preserve">OSŁONY NA PRZEWODY; sterylne - Z PERFORACJĄ I DWOMA TAŚMAMI SAMOPRZYLEPNYMI 250x14cm/ 250x16cm </t>
  </si>
  <si>
    <t>Penseta jednorazowa sterylna lub mikrobiologicznie czysta</t>
  </si>
  <si>
    <t xml:space="preserve">Prowadnica do ukształtowania rurek intubacyjnych,  Wszystkie rozmiary od jednego producenta, wykonane z metalu  - mosiądzu pokrytego medycznym tworzywem, zapobiega przyklejaniu się do ścianki rurki intubacyjnej, koniec delikatny, z przestrzenią bez drutu  nie powodujący urazów, jałowa, pojedynczo pakowana, sterylizowana tlenkiem etylenu, oznaczenie nazwy producenta, numer serii, data przydatności do użycia na opakowaniu rozm. 1,9mm/ 230 mm; rozm. 2,0mm/ 230 mm; rozm. 2,2mm/ 230 mm; rozm. 3,0mm/ 340 mm; rozm. 4,0mm/ 340 mm; rozm. 4,0mm/ 600 mm; rozm. 5,0mm/ 370 mm; </t>
  </si>
  <si>
    <t>Prowadnica jednorazowego użytku do trudnych intubacji, typu Bougie, wzmocniona plecionką z włókien żywiczych na całej długosci, skalowana do 1 cm, miękki zagięty koniec wykonany z innego ułatwiajacy wprowadzenie, pakowania w sztywny futerał; średnia 3,3 oraz 5mm; dostępne długości: 600mm, 700mm, 800mm, opakowanie ma zaierać kod kreskowy</t>
  </si>
  <si>
    <t xml:space="preserve">Rurka intubacyjna jednorazowego użytku, sterylna, zbrojona wykonana z PCV, silikonowana, bez zawartości ftalanów, ZBROJENIE NA CAŁEJ DŁUGOŚCI RURKI, BEZ PRZERWY PRZY ŁĄCZNIKU 15MM W CELU ZABEZPIECZENIA PRZED ZAGINANIEM, z mankietem niskociśnieniowym wyprofilowanym w kształcie walca, z otworem Murphy'ego; znacznik położenia w postaci dwóch półpierścieni; opakowanie typu folia-papier z widocznym oznakowaniem rozmiaru i daty ważności. łącznik 15 mm na stałe przymocowany do rurki. Rozmiar:  4mm; 4,5mm; 5mm; 5,5mm; 6mm; 6,5mm; 7,5mm; 8mm; 8,5mm; 9mm; 9,5mm; 10mm wszystkie rozmiary od jednego producenta.
wraz z: prowadnicą do rurek intubacyjnych wykonaną z mosiądzu, o właściwościach poślizgowych: jednorazowego użytku </t>
  </si>
  <si>
    <t xml:space="preserve">Rurka intubacyjna z mankietem niskociśnieniowym wyprofilowanym w kształcie walca,  silikonowana, wyposażona w znaczniki głębokości w postaci grubego pierścienia. Linia RTG na całej długości rurki, oczko Murphy`ego, średnica mankietu i rozmiar rurki podane na baloniku kontrolnym,  dodatkowo rozmiar rurki podany na łączniku, w trzech miejscach na  korpusie rurki, wyraźny znak skracania rurki, sterylna, opakowanie papier folia z punktowymi, fabrycznymi zgrzewami zapewniającymi utrzymanie anatomicznego kształtu rurki; rozmiar 3,0-10,0 co 0,5mm Wszystkie rozmiary od jednego producenta. </t>
  </si>
  <si>
    <t>Rurka intubacyjna z mankietem niskociśnieniowym, wyprofilowanym w kształcie walca,  z prowadnicą umieszczoną wewnątrz rurki, silikonowana, bez zawartości ftalanów, wyposażona w znaczniki głębokości, w postaci dwóch pełnych pierścieni. Linia RTG na całej długości rurki, oczko Murphy`ego, rozmiar podany na łączniku, baloniku kontrolnym i w trzech miejscach na  korpusie rurki, wyraźny znak skracania rurki, sterylna, opakowanie papier folia z punktowymi, fabrycznymi zgrzewami zapewniającymi utrzymanie anatomicznego kształtu rurki; rozmiar 3,0-10,0 co 0,5mm</t>
  </si>
  <si>
    <t xml:space="preserve">Rurka intubacyjna zbrojona mankietem niskociśnieniowym, wyprofilowanym w kształcie walca,  silikonowana, bez zawartości ftalanów, ZBROJENIE NA CAŁEJ DŁUGOŚCI RURKI, BEZ PRZERWY PRZY ŁĄCZNIKU 15MM W CELU ZABEZPIECZENIA PRZED ZAGINANIEM, wyposażona w znaczniki głębokości, w postaci dwóch półpierścieni. Oczko Murphy`ego, rozmiar podany na łączniku, baloniku kontrolnym i w co najmniej dwóch miejscach na  korpusie rurki, łącznik 15 mm na stałe przymocowany do rurki, sterylna, opakowanie papier folia z punktowymi, fabrycznymi zgrzewami zapewniającymi utrzymanie anatomicznego kształtu rurki; rozmiar 2,5-10,0 co 0,5mm                                 </t>
  </si>
  <si>
    <t xml:space="preserve">Rurka tracheostomijna z ruchomym szyldem, długa,  wygięta anatomicznie, wykonana z termoplastycznego PVC, silikonowana, bez ftalanów, bez lateksu,  oraz ze znacznikiem głębokości wprowadzenia. Balonik kontrolny znakowany rozmiarem rurki. Rurka dostępna w opcji z mankietem niskociśnieniowym lub bez. Skrzydełka szyldu, miękkie, gładki i przezroczyste. W zestawie prowadnica do rurki oraz 2 tasiemki mocujące.  Rozmiary 7,0 mm, dł. 100mm; 8,0mm, dł-116mm; 9,0mm dł. 122mm; 10mm dł. 128mm . Rurka sterylna, jednorazowego użytku, pakowana pojedynczo. Na każdym opakowaniu nadruk numeru serii i daty ważności. </t>
  </si>
  <si>
    <t xml:space="preserve">Rurka tracheostomijna zbrojona z ruchomym szyldem, długa. Rurka z ruchomym szyldem, wygięta anatomicznie, wykonana z termoplastycznego PVC, silikonowana, bez ftalanów, bez lateksu,  oraz ze znacznikiem głębokości wprowadzenia. Balonik kontrolny znakowany rozmiarem rurki. Rurka dostępna w opcji z mankietem niskociśnieniowym lub bez. Skrzydełka szyldu, miękkie, gładki i przezroczyste. W zestawie prowadnica do rurki oraz 2 tasiemki mocujące.  Rozmiary 7,0 mm, dł. 100mm; 8,0mm, dł-116mm; 9,0mm dł. 122mm; 10mm dł. 128mm . Rurka sterylna, jednorazowego użytku, pakowana pojedynczo. Na każdym opakowaniu nadruk numeru serii i daty ważności. </t>
  </si>
  <si>
    <t>Silikonowa sonda Sengstaken – Blakemore, 4-światłowa, z prowadnicą, wyposażona w gąbkową podkładkę umożliwiającą zamocowanie w nozdrzach oraz zaciski na drenach umożliwiające łatwiejsze otwieranie i zamykanie linii do manometru. Numeryczne znaczniki głębokości od początku balonu przełykowego na 25, 30, 35, 40, 45, 50cm. Balony: żołądkowy o długości 60mm i przełykowy 140mm. Otwory boczne: 3 żołądkowe i 2 przełykowe. Sterylna. Rozmiary:
16F - średnica zewnętrzna / długość 5,3/850mm
18F - średnica zewnętrzna / długość 6,0/850mm
20F - średnica zewnętrzna / długość 6,7/850mm</t>
  </si>
  <si>
    <t xml:space="preserve">Szczoteczka cytologiczna sterylna typu wachlarzyk.op x 100szt. 
</t>
  </si>
  <si>
    <t xml:space="preserve">Szczoteczka do zębów z odsysaniem; do toalety jamy ustnej pacjenta; umożliwiająca jednoczesne szczotkowanie, płukanie oraz odsysanie </t>
  </si>
  <si>
    <t>Szpatułka laryngologiczna, drewniana, wykonana z drewna brzozowego, przeznaczona do diagnostycznego badania jamy ustnej; sterylna; op x 100 szt.</t>
  </si>
  <si>
    <t>Worek do ochrony przed światłem leków światłoczułych i cytostatycznych posiadający badania na sprawdzenie przepuszczalności światła UV wyposażony w wycięcia na szczycie umożliwiające zawieszenie butelki; wycięcie w dolnej części pozwalające na swobodne wyprowadzenie drenu; dodatkowy pasek klejący pozwalający na zamknięcie worka; dobra widoczność poziomu płynu, kolor żółty, pojemność: 250 ml.</t>
  </si>
  <si>
    <t>Worek do ochrony przed światłem leków światłoczułych i cytostatycznych posiadający badania na sprawdzenie przepuszczalności światła UV wyposażony w wycięcia na szczycie umożliwiające zawieszenie butelki; wycięcie w dolnej części pozwalające na swobodne wyprowadzenie drenu; dodatkowy pasek klejący pozwalający na zamknięcie worka; dobra widoczność poziomu płynu, kolor żółty, pojemność: 100 ml.</t>
  </si>
  <si>
    <t>Worek do ochrony przed światłem leków światłoczułych i cytostatycznych posiadający badania na sprawdzenie przepuszczalności światła UV wyposażony w wycięcia na szczycie umożliwiające zawieszenie butelki; wycięcie w dolnej części pozwalające na swobodne wyprowadzenie drenu; dodatkowy pasek klejący pozwalający na zamknięcie worka; dobra widoczność poziomu płynu, kolor żółty, pojemność: 500 ml.</t>
  </si>
  <si>
    <t>Worek do ochrony przed światłem leków światłoczułych i cytostatycznych posiadający badania na sprawdzenie przepuszczalności światła UV wyposażony w wycięcia na szczycie umożliwiające zawieszenie butelki; wycięcie w dolnej części pozwalające na swobodne wyprowadzenie drenu; dodatkowy pasek klejący pozwalający na zamknięcie worka; dobra widoczność poziomu płynu, kolor żółty, pojemność: 2500-3000 ml.</t>
  </si>
  <si>
    <t>Worek do ochrony przed światłem leków światłoczułych i cytostatycznych posiadający badania na sprawdzenie przepuszczalności światła UV wyposażony w wycięcia na szczycie umożliwiające zawieszenie butelki; wycięcie w dolnej części pozwalające na swobodne wyprowadzenie drenu; dodatkowy pasek klejący pozwalający na zamknięcie worka; dobra widoczność poziomu płynu, kolor żółty, pojemność: 1000 ml.</t>
  </si>
  <si>
    <t>Wymiennik ciepła i wilgoci - ,,sztuczny nos"; obudowa z tworzywa sztucznego; dwa filtry; konektor do podłączenia drenu; port do odsysania; z łącznikiem 15mm; dostępny z drenem 16CH/210cm; bez lateksu; bez ftalanów, jałowy</t>
  </si>
  <si>
    <t>Wziernik ginekologiczny sterylny; różne rozmiary do wyboru w trakcie składania zamówienia</t>
  </si>
  <si>
    <t xml:space="preserve">Zamknięty, system do pobierania próbek płynu z drzewa oskrzelowego bez ryzyka infekcji składający się z: płaskiego pojemnika na wydzielinę o pojemności  do 40 ml </t>
  </si>
  <si>
    <t>Zestaw do lewatywy jednorazowego użytku sterylny  1750ml z dwoma otworami do zawieszenia; skalowany od 50-1750ml; dren o długości ok.150cm  z zaciskiem przesuwnym zakończony atraumatycznym otworem i jednym otworem bocznym; końcówka otworu zabezpieczona zatyczką.</t>
  </si>
  <si>
    <t>Zestaw do znieczuleń zewnątrzoponowych, rozszeszony 18G. Skład: Kateter epiduralny 20G; Igła Tuohy 18G; Filtr przeciwbakteryjny, płaski 0.2um; sampprzylepny element mocujący filtr; strzykawka niskooporowa 10ml; strzykawka 10ml; igła 0,5; igła 0,9; grot do nacinania skóry; tulejka. Sterylny.</t>
  </si>
  <si>
    <t>Zestaw laryngologiczny w którego skłąd wchodzą: wziernik do nosa 4mm; wziernik do ucha oraz szpatułka; sterylny; opakowanie papier-folia</t>
  </si>
  <si>
    <t>opatrunek impregnowany siarczanem srebra, otrzymany z uzyciem technologii lipidowo-koloidowej; zawiera matrycę gojącą ze srebrem, wykonaną z siateczki poliestrowej impregnowanej cząstkami hydrokoloidu-karboksymetylocelulozy, wazeliny, polimerów kohezyjnych i siarczanu srebra; rozm. 10x12cm</t>
  </si>
  <si>
    <t>opatrunek impregnowany siarczanem srebra, otrzymany z uzyciem technologii lipidowo-koloidowej; zawiera matrycę gojącą ze srebrem, wykonaną z siateczki poliestrowej impregnowanej cząstkami hydrokoloidu-karboksymetylocelulozy, wazeliny, polimerów kohezyjnych i siarczanu srebra; rozm. 15x20cm</t>
  </si>
  <si>
    <t>opatrunek antybiofilmowy ze srebrem z kompleksowym działaniem oczyszczającym; wykonany w technologii lipido-koloidowej, zbudowany z włókninowej wkładki wykonanej z włókien charakteryzujących się wysoką chłonnością, kohezyjnością i właściwościami hydro-oczyszczającymi; opatrunek o działaniu antybiofilmowym oraz przeciwbakteryjnym o szerokim spektrum obejmującym bakterie gram dodatnie, gram ujemne oraz niektóre grzyby i pleśnie o szczególnej aktywności wobec Staphylococcus aureus, MRSA, Streptococcus i Pseudomonas aeruginosa; rozm 10x10cm</t>
  </si>
  <si>
    <t>opatrunek antybiofilmowy ze srebrem z kompleksowym działaniem oczyszczającym; wykonany w technologii lipido-koloidowej, zbudowany z włókninowej wkładki wykonanej z włókien charakteryzujących się wysoką chłonnością, kohezyjnością i właściwościami hydro-oczyszczającymi; opatrunek o działaniu antybiofilmowym oraz przeciwbakteryjnym o szerokim spektrum obejmującym bakterie gram dodatnie, gram ujemne oraz niektóre grzyby i pleśnie o szczególnej aktywności wobec Staphylococcus aureus, MRSA, Streptococcus i Pseudomonas aeruginosa; rozm 15x20cm</t>
  </si>
  <si>
    <t>Samoprzylepny, miękki opatrunek piankowy wykonany w technologii TLC (lipido-koloidowej) składający się z miękiej przylegającej warstwy TLC połączonej z chłonną wkładką z pianki poliuretanowej, przepuszczalnej dla gazów, wodoodpornej zewnętrznej cienkiej warstwy z silikonowym przylepcem na brzegach; rozmiar 8x8cm</t>
  </si>
  <si>
    <t>Samoprzylepny, miękki opatrunek piankowy wykonany w technologii TLC (lipido-koloidowej) składający się z miękiej przylegającej warstwy TLC połączonej z chłonną wkładką z pianki poliuretanowej, przepuszczalnej dla gazów, wodoodpornej zewnętrznej cienkiej warstwy z silikonowym przylepcem na brzegach; rozmiar 13x13cm</t>
  </si>
  <si>
    <t>Samoprzylepny, miękki opatrunek piankowy wykonany w technologii TLC (lipido-koloidowej) składający się z miękiej przylegającej warstwy TLC połączonej z chłonną wkładką z pianki poliuretanowej, przepuszczalnej dla gazów, wodoodpornej zewnętrznej cienkiej warstwy z silikonowym przylepcem na brzegach; rozmiar 20x20cm</t>
  </si>
  <si>
    <t>Miękki, przylegający opatrunek z pianką wykonany w technologii TLC (lipido-koloidowej), składający się z miękkiej przylegającej warstwy TLC połączonej z chłonną wkładką z pianki poliuretanowej oraz ochronnego, włókninowego podłoża poliuretanowego; rozmiar 10x10cm</t>
  </si>
  <si>
    <t>Miękki, przylegający opatrunek z pianką wykonany w technologii TLC (lipido-koloidowej), składający się z miękkiej przylegającej warstwy TLC połączonej z chłonną wkładką z pianki poliuretanowej oraz ochronnego, włókninowego podłoża poliuretanowego; rozmiar 15x20cm</t>
  </si>
  <si>
    <t>Elastyczny opatrunek stanowiący warstwę kontaktową, wykonany w technologii TLC (lipido-koloidowej); rozmiar 10x12cm</t>
  </si>
  <si>
    <t>Zestawy do opaskowania żylaków przełyku zawiera 7 podwiązek wykonanych z materiału hypoalergicznego; głowica wyposażona w metalową prowadnicę i zawór zwrotny z wejściem do podłączenia giętkiego drenu z przeznaczeniem do irygacji miejsca obliteracji, zestaw
z mechaniczną i dźwiękową sygnalizacją momentu uwolnienia każdej podwiązki. Przystosowany do współpracy z endoskopami o średnicy 8.6 - 11.5 mm.
(2 szt. w opakowaniu</t>
  </si>
  <si>
    <t>Klipsownica z klipsem załadowanym do zestawu, jednorazowego użytku, szerokość rozwarcia ramion klipsa 11 i 17mm, możliwość kilkukrotnego otwarcia i zamknięcia ramion klipsa przed całkowitym uwolnieniem, rotacja 1:1 (dwa sposoby rotacji), długość 235cm, z możliwością wykonania MRI (warunki podane w instrukcji obsługi),
wymagana średnica kanału endoskopowego 2.8mm Op-10 szt</t>
  </si>
  <si>
    <t>Igła do biopsji pod kontrolą EUS (FNB) Igła z końcówką typu „Fransen” zakończona „koroną” z trzema równymi ostrzami w kształcie stożka.Igły w rozmiarze 22G i 25G wykonane ze stali kobaltowo chromowej, posiadają pokrycie echogeniczne na całej długości końcówki roboczej igły. Mandryn wykonany z nitinolu, wyposażony w klips pozwalający na jego spięcie w formie pętli po wyjęciu z igły. Regulowana długość robocza w granicach: 137.5 cm do 141.5 cm. Długość wysunięcia igły
regulowana w zakresie: 0-80mm. Igła pakowana w komplecie ze strzykawką podciśnieniową o pojemności 20cc i z zaworkiem. Średnica osłonki odpowiednio 1.65mm, 1.52 min minimalna średnica kanału
roboczego 2.4mm. Op./5szt</t>
  </si>
  <si>
    <t>9.</t>
  </si>
  <si>
    <t>Poczwórny bezigłowy port iniekcyjny z przedłużaczami z czasem stosowania przez 7 dni lub 350 aktywacji, przeźroczysta obudowa, przeźroczysta silikonowa samouszczelniająca się membrana nie wystająca poza obręb portu, bez elementów metalowych, długość całkowita 15cm (+/- 1cm) z przesuwnymi zaciskami na drenie. Posiada aplikator umożliwiający wyjęcie z opakowania bez kontaminacji. Dostępne w dwóch średnicach drenów: 1,0 x 2,7mm i 3,0 x 4,0mm (zamawiany zależnie od potrzeb). Pakowany pojedynczo, sterylny. Opakowanie folia/papier</t>
  </si>
  <si>
    <t>Razem:</t>
  </si>
  <si>
    <t>Cewnik Tiemann'a, jednorazowego użycia; posiadający atraumatyczną zaokrągloną końcówkę; dwa boczne otwory o wyoblonych krawędziach i koniec dystalny zakończony stożkowo, zagięty pod kątem 45stopni. Służący do odprowadzania moczu z pęcherza moczowego w przypadku zwężonej cewki moczowej, sterylny (sterylizowany tlenkiem etylenu), Rozmiar (CH14, 16, 18, 20, 22) do wyboru w trakcie składania zamówienia</t>
  </si>
  <si>
    <t>Dren Redona wykonany z poliuretanu, termoplastyczny, nie zawiera PCV i ftalanów, z białą linią RTG na całej długości drenu, perforacja naprzemianległa na odcinku 15cm, trzystopniowy czytnik głębokości co 1 cm w odległości 5 cm od zakończenia perforacji. Sterylny, pakowany podwójnie: opakowanie wewnętrzne foliowe, zewnętrzne folia-papier. Długość 800mm, rozmiary: CH 6, 8, 10, 12, 14, 16, 18</t>
  </si>
  <si>
    <t>Końcówka do odsysania pola operacyjnego, mikrochirurgiczna, składająca się z kaniuli wykonanej ze stali nierdzewnej o dł. 160mm, rozmiar ch12 (średnica wew. 3,00 mm, zew. 4,0mm), z otworem kontroli siły ssania o średnicy 1,5mm, z pojedynczym załamaniem krzywizny 150° oraz rączki z tworzywa sztucznego zapewnijącej szczelne połączenie ze standardowymi drenami, kodowanej kolorystycznie zależnie od rozmiaru. Sterylna.</t>
  </si>
  <si>
    <t>Strzykawka trzyczęściowa jednorazowego użytku do cewnikowania 50/60ml, skalowana co 1 ml, wyposażona w dwa dodatkowe adaptery Luer, bez lateksu, bez ftalanów, jałowa.</t>
  </si>
  <si>
    <t>Strzykawka trzyczęściowa jednorazowego użytku cewnikowa 100ml (z końcówką cewnikową ściętą pod kątem 45 stopni), podwójnie skalowana co 1 ml, wyposażona w dwa dodatkowe adaptery Luer, bez lateksu, bez ftalanów, jałowa.</t>
  </si>
  <si>
    <t>Gąbka do jamy ustnej dł.15cm; dł.gąbki 2,5cm; jednorazowego użytku; do higieny jamy ustnej u pacjentów zależnych od personelu medycznego. Op. 50szt.</t>
  </si>
  <si>
    <t>Kateter do embolektomii i trombektomii, jednokanałowy, przeznaczony do usuwania materiału zakrzepowo – zatorowego z tętnic i żył obwodowych. Rozmiar do wyboru w trakcie składania zamówienia (3F, 4F, 5F, 6F, 7F, dł. 40cm, 80cm). Sterylny</t>
  </si>
  <si>
    <t xml:space="preserve">Łacznik martwa przestrzeń, gładki w środku; zespolony z łącznikiem kątowym podwójnie obrotowym z podwójnym portem; rura elastyczna, gładka w środku, antyzagięciowa. Łączy układ oddechowy z rurką intubaczyjną lub tracheostomijną; złącza 22F-22M/15F; objętość martwej przestrzeni 35ml; długość 15cm; jałowy, jednorazowego użytku </t>
  </si>
  <si>
    <t>Maska anestetyczna w rozmiarach 3, 4, 5, 6 z ukształtowanym zgodnie z budową anatomiczną twarzy pompowanym za pomocą zaworu mankietem zapewniającym doskonałą szczelność maski przy minimalnym nacisku. Przeźroczyste sklepienie umożliwiająca kontrolę wzrokową. Pierścień mocujący kodowany kolorystycznie dla łatwej identyfikacji rozmiaru. Możliwość usunięcia pierścienia mocującego gdy jest zbędny. Bez zawartości lateksu i ftalanów. Jednorazowego użytku. Niesterylna z monitorowanym poziomem czystości mikrobiologicznej, pakowana pojedynczo w hermetyczną w folię medyczną.</t>
  </si>
  <si>
    <t>Maska tlenowa z workiem (rezerwuarem) tlenowym oraz drenem. Rozmiary M, L, XL do wyboru w trakcie składania zamówienia. Sterylna, sterylizowana tlenkiem etylenu</t>
  </si>
  <si>
    <t>Maska tlenowa z drenem, posiadająca regulowaną blaszkę oraz gumkę mocującą; dren zakończony uniwersalnymi łącznikami o dł.ok.210cm. Sterylna, sterylizowana tlenkiem etylenu. Rozmiary M, L, XL do wyboru w trakcie składania zamówienia.</t>
  </si>
  <si>
    <t>Maska tlenowa z nebulizatorem i drenem, posiadająca regulowaną blaszką na nos oraz gumką mocującą; dren ok. 210cm; nebulizator 8ml (cc) skalowany linearnie
co 1ml (cc) oraz cyfrowo co 2ml (cc). Sterylna, sterylizowana tlenkiem etylenu. Rozmiary M, L, XL do wyboru w trakcie składania zamówienia.</t>
  </si>
  <si>
    <t xml:space="preserve">Osłona na sondę USG; sterylna; + żel, gumka, taśma  rozmiar do wybory w trakcie składania zamówienia 130x610mm; 150x1220mm; 50x610mm; </t>
  </si>
  <si>
    <t>Osłonki medyczne lateksowe na głowicę USG, pudrowane op x 144szt.</t>
  </si>
  <si>
    <t>Ostrza wymienne do skalpeli, ostre, wykonane ze stali węglowej, z numerem i nazwą producenta wygrawerowane na ostrzu; rozmiary 10; 10A; 11; 12; 15; 20; 21; 22; 22A; 23; 24  op. x 100 szt.</t>
  </si>
  <si>
    <t>Rurka ustno – gardłowa Guedel , wykonana z medycznego PVC, barwny kod wkładek, blokada przeciw zgryzieniu rurki, pojedynczo pakowana w opakowanie papier folia,  jałowa, jednorazowego użytku, rozmiary: 2 dł. 80mm;  2 dł. 90mm; 3 dł. 100mm; 4 dł. 110mm; 6 dł. 120mm</t>
  </si>
  <si>
    <t xml:space="preserve">Zestaw do dializy dwukanałowy przeznaczony jest do uzyskania dostępu naczyniowego u pacjentów wymagających hemodializy lub aferezy. Zestaw składa się m.in. z:  kateteru; koszulki prowadnika; osłony kateteru; igły; prowadnika w dyspenserze; dwóch rozszerzaczy; dwóch korków luer-lock (dla każdego z kanałów kateteru). 
Kateter posiada poliuretanowy, radiocieniujący trzon zawierający odseparowane kanały oraz odpowiadające ich liczbie otwory w pobliżu atraumatycznej końcówki kateteru. Każdy z kanałów przechodzi w nasadce korpusie w oznakowaną rurkę posiadającą blokadę przepływu oraz port luer. Rozmiar do wyboru w trakcie składania zamówienia (rozmiar katetera: 11; 11,5; 12, dilatator 10/12F; rozmiar katetera 13F, dilatator 12/14F. Długość katetera 15, 20cm). Sterylny. </t>
  </si>
  <si>
    <t>Zestaw do drenażu przeskórnego metodą jednostopniową. Kateter typu Pigtail 12F, 14F, 16F(zamawiany według potrzeb), długość 26cm.  W zestawie igła dwuczęściowa 15G; opaska zaciskowa; kołnierz. Sterylny.</t>
  </si>
  <si>
    <t xml:space="preserve">Zestaw do znieczulenia podpajęczynówkowego (typ Pencil-Point). Elementy zestawu:
    igła podpajęczynówkowa PENCIL-POINT;
    igła prowadząca;
    igła do znieczulenia 0,5 x 25 mm;
    igła do podawania lekó 0,9 x 40 mm;
    strzykawka 2,5 ml;
    strzykawka 5 ml.                                               
Rozmiar do wyboru w trakcie składania zamówienia( 25G/90mm; 25G/120mm; 26G/90mm; 26G/120mm; 27G/90mm; 27G/120mm). Sterylny.
</t>
  </si>
  <si>
    <t>Zgłębnik żołądkowy CH14,16,18,20,22,24 dł. 1250mm,  wykonany z PCV; atraumatyczna, lekko zaokrąglonna końcówka; sterylizowany tlenkiem etylenu</t>
  </si>
  <si>
    <t>Zgłębnik żołądkowy CH36, dł. 1500mm, wykonany z PCV posiadający dwa duże otwory boczne,  sterylny, sterylizowany tlenkiem etylenu</t>
  </si>
  <si>
    <t xml:space="preserve">Igła insulinowa do pena; sterylna; rozmiary 0,33x12mm; 0,3x8mm; 0,25x6mm; 0,25x8mm; sterylizowane tlenkiem etylenu; wykonane z polipropylenu, polietylenu oraz stali szlachetnej; rozmiar do wyboru podczas składania zamówienia op. x 100szt. </t>
  </si>
  <si>
    <t xml:space="preserve">Nakłuwacz do nakłuwania palca - bezpieczny, automatyczny. Rozmiary: 1,8mm - głębokość nakłucia (igła 23G) oraz 2,4mm - głębokość nakłucia (igła 21G) z barwnym kodem określającym głębokość wkłucia. Sterylizowany radiacyjnie. Rozmiar do wyboru podczas składania zamówienia. Op. x 100szt.  </t>
  </si>
  <si>
    <t>Nebulizator z łącznikiem typu "T", ustnikiem, rurką karbowaną zastawką jednokierunkową i drenem min. 2m. Wykonany z nietoksycznych materiałów, bez zawartości lateksu i ftalanów. Pojemność 6ml. Skalowany linearnie co 1ml (1cc) oraz skalowany cyfrowo co 2ml (2cc). Uniwersalny łącznik "T" o średnicy 22M/15F - 22F umożliwia bezpośrednie podłączenie zestawu do rurki intubacyjnej / tracheostomijnej lub obwodu oddechowego. Demontowalny: ustnik, rurka karbowana oraz zastawka jednokierunkowa z silikonową mambraną ograniczającą straty leku podczas nebulizacji. Rozłączany dren o przekroju gwiazdkowym, wyposażony w uniwersalne łączniki. Wyrób sterylny, opakowanie folia-papier.</t>
  </si>
  <si>
    <t>Maska nadkrtaniowa dla dorosłych z kanałem gastrycznym, intergralnym blokerem zgryzu, stabilizatorem  położenia w jamie ustnej , podporą nagłośni, nienadmuchiwanym żelowym mankietem, z  dodatkowym portem tlenowym, rampą do intubacji ułatwiającą wprowadzenie rurki intubacyjnej – w rozmiarach 5, 4, 3. produkt jednorazowego użytku, sterylny, pakowany pojedynczo.</t>
  </si>
  <si>
    <t xml:space="preserve">RAZEM: </t>
  </si>
  <si>
    <t>Kranik trójdrożny odporny na lipidy do 5,5 bara</t>
  </si>
  <si>
    <t>Strzykawka j.u. 5ml dwuczęściowa,podwójna skala co 0,2ml rozszerzana do 6ml, przezroczysty cylinder, tłok mleczny,  nazwa producenta, strzykawki i oznaczenie “j.u.” na pojedynczej strzykawce, podwójna kryza zabezpieczajaca przed przypadkowym wysunięciem,  kolorystyczne oznakowanie rozmiaru na pojedynczym opakowaniu i opakowaniu zbiorczym, opakowanie a'100szt 
Dla laboratorium</t>
  </si>
  <si>
    <t>op</t>
  </si>
  <si>
    <t>Strzykawka j.u. 10 ml dwuczęściowa, podwójna skala co 0,5 ml rozszerzana do min. 11ml, przezroczysty cylinder, tłok mleczny,  nazwa producenta, strzykawki i oznaczenie “j.u.” na pojedynczej strzykawce,podwójna kryza zabezpieczajaca przed przypadkowym wysunięciem, kolorystyczne oznakowanie rozmiaru na pojedynczym opakowaniu i opakowaniu zbiorczym, opakowanie a'100szt
Dla laboratorium</t>
  </si>
  <si>
    <t>Ampułko strzykawka z 0,9% NaCl o pojemności 10 ml do przepłukiwania urządzeń podłączonych do dostępów naczyniowych. Zamknięta nakręcaną nasadką. Nie zawiera lateksu i DEHP. Pojedynczo sterylna klasa IIa. Opakowanie a’30szt.</t>
  </si>
  <si>
    <t>Aparat do szybkiego przygotowania kroplówki i bezpiecznej infuzji z portem bezigłowym– przeźroczysty mocny kolec o powierzchni satynowanej uniemożliwiającej wysuwanie się z butelki (zgodny z normą ISO) ze zintegrowanym filtrem powietrza o skuteczności VFE i BFE min. 99,99%, przeciwbakteryjnym, samozamykającym się korkiem, dolna część komory kroplowej elastyczna w celu łatwego ustawienia płynu, precyzyjny zacisk rolkowy z miejscem na kolec komory kroplowej  oraz miejscem do podwieszenia drenu, filtr hydrofobowy 15 µm na końcu drenu zabezpieczający przed wyciekiem płynu z drenu podczas jego wypełniania, filtr hydrofilny w komorze kroplowej zabezpieczający przed dostaniem się powietrza do drenu. Dren o długości min. 180 cm z dodatkowym portem bezigłowym do podawania leków oddalonym od końca drenu ok. 30 cm. Opaska stabilizująca zabezpiecza aparat przed przypadkowym zainfekowaniem. Aparat nie zawiera lateksu i ftalanów i jest niepirogenny. Opakowanie papier-folia</t>
  </si>
  <si>
    <t xml:space="preserve">Aparat do szybkiego przygotowania kroplówki i bezpiecznej infuzji – przezroczysty mocny kolec o powierzchni satynowanej uniemożliwiającej wysuwanie się z butelki (zgodny z normą ISO) ze zintegrowanym filtrem powietrza o skuteczności VFE i BFE min. 99,99%  przeciwbakteryjnym, samozamykającym się korkiem
- elastyczna dolna część komory kroplowej w celu łatwego ustawienia płynu
- precyzyjny zacisk rolkowy z miejscem na kolec komory kroplowej po użyciu oraz miejsce do podwieszania drenu
- filtr hydrofobowy na końcu drenu, zabezpieczający przed wyciekiem płynu z drenu podczas jego wypełniania 
- filtr hydrofilny w komorze kropelkowej, zabezpieczający przed dostaniem się powietrza do drenu po opróżnieniu butelki
-  łącznik obrotowy luer-lock na końcu drenu, dren min. 180 cm, opaska stabilizująca 
- sterylny , bez lateksu i ftalanów.
</t>
  </si>
  <si>
    <t>Bezpieczna kaniula dożylna bez portu z uchwytem ułatwiającym wkłucie do żyły, cewnik wykonany z  poliuretanu, wyposażona w  automatycznie aktywujące się plastikowe /metalowe zabezpieczenie ostrza igły po wyjęciu z kaniuli w pełni zabezpieczającym operatora przed przypadkowym zakłuciem i nieprzewidzianą ekspozycją na krew po wycofaniu igły, cewnik PUR posiada min. 6 pasków kontrastujących w promieniach RTG, przezroczysta komora kontrolna z hydrofobowym filtrem, skrzydełka o gładkiej powierzchni po stronie przylegającej do skóry, atraumatyczna końcówka cewnika w kształcie stożka, sterylna, nietoksyczna, apirogenna, pakowana pojedynczo, opakowanie jednostkowe umożliwiające aseptyczne wyjęcie kaniuli, kodowanie kolorystyczne zgodne z normą ISO. Rozmiary:                                                                                                                                                                                                      22 G - długość 25 mm; przepływ  36 ml/min,                                                                     20 G - długość 32 mm i 25 mm; przepływ min. 60ml/min,                                                                                 18 G - długość 32 mm i 45; przepływ min.100 ml/min,                                                                                                                                                                                                 16 G- długość 45 mm; przepływ 200 ml/min,                                                                                                                                         zamawiane według potrzeb Zamawiającego. Wszystkie kaniule tego samego producenta</t>
  </si>
  <si>
    <t xml:space="preserve">Strzykawka 50(60)ml do pompy infuzyjnej przeznaczona do podawania leków światłoczułych;trzyczęściowa ze złączem Luer Lock;uszczelka gumowa zapewniając szczelność, która zapobiega wyciekaniu cieszy. Strzykawka posiada obręcz ograniczającą w celu zabezpieczenia przed przypadkowym wysunięciem tłoka; podwójna skala;sterylizowana tlenkiem etylenu, nietoksyczna. Wykonana z polipropylenu. Posiadająca czytelną, niezmywalną skalę pomiarową co 1 ml jałowa, jednorazowego użytku; niepirogenna; </t>
  </si>
  <si>
    <t>Rurki intubacyjne z mankietem uszczelniającym,
jałowe, pakowane pojedynczo, materiał odporny
na złamania, dopasowujące się do anatomii
pacjenta, gładkie zakończenie rurki, nitka
kontrolna RTG na całej długości rurki, wyraźne
czytniki głębokości, posiadające otwór
Murphiego, mankiet uszczelniający
niskociśnienowy łatwo napełniający i usuwalny
przy rozintubowaniu, wygładzone dla strun
głosowych krawędzie otworu Murphiego,
półprzeźroczyste lub przeźroczyste. rozm. 6-10 do
wyboru w trakcie składania zamówienia</t>
  </si>
  <si>
    <t>Rurka intubacyjna zbrojona, metalowa spirala
wzmacniająca jednolicie i bezpiecznie
zintegrowana ze ścianą rurki zapobiegająca jej
załamywaniu
Niskociśnieniowy mankiet o dużej objętości
Dwa znaczniki głębokości w postaci pierścieni
ponad mankietem ułatwiające prawidłowe
pozycjonowanie rurki Wewnętrzna powierzchnia
SATINSLIP ułatwiawiająca prowadzanie cewnika
do odsysania, bronchofiberoskopu, czy
prowadnicy do intubacji. Rurka z fabrycznie
założoną prowadnicą i ze zdejmowanym
łącznikiem 15mm; rozm. 6,5-8.5 do wyboru w
trakcie składania zamówienia</t>
  </si>
  <si>
    <t>Rurka intubacyjna zbrojona, metalowa spirala
wzmacniająca jednolicie i bezpiecznie
zintegrowana ze ścianą rurki zapobiegająca jej
załamywaniu
Niskociśnieniowy mankiet o dużej objętości
Dwa znaczniki głębokości w postaci pierścieni
ponad mankietem ułatwiające prawidłowe
pozycjonowanie rurki. Wewnętrzna powierzchnia
SATINSLIP ułatwiawiająca prowadzanie cewnika
do odsysania, bronchofiberoskopu, czy
prowadnicy do intubacji. rozm. 6,5-9 do wyboru
w trakcie składania zamówienia</t>
  </si>
  <si>
    <t>Rurki intubacyjne z mankietem uszczelniającym w
kształcie stożka , w swej górnej części o średnicy
większej niż średnica tchawicy, zwężający się
stopniowo ku dołowi (stożek), posiadający dzięki
swej konstrukcji strefę całkowitego uszczelnienia
tchawicy ,do intubacji przez usta lub nos tzw.
rurka donosowa i doustna do wyboru
Zamawiającego, jałowe, pakowane pojedynczo,
właściwości poślizgowe, materiał odporny na
złamania, dopasowujące się do anatomii
pacjenta, gładkie zakończenie rurki, nitka
kontrolna RTG na całej długości rurki, wyraźne
czytniki głębokości, posiadające otwór Murphiego
lub nie, mankiet uszczelniający niskociśnieniowy
łatwo napełniający i usuwalny przy
rozintubowaniu, wygładzone dla strun głosowych
krawędzie otworu Murphiego,  rozm.
6-9 do wyboru w trakcie składania zamówienia</t>
  </si>
  <si>
    <t>Sterylny zestaw uniwersalny do zabiegów chirurgicznych. Skład zestawu:
1 x serweta na stolik narzędziowy 140x190 cm z folii PE 50μ ze
wzmocnieniem (owiniecie zestawu)
1 x serweta na stolik Mayo 80x142 cm ze wzmocnieniem,składana
rewersowo
2 x serwety boczne 75x90 cm, przylepna na dłuższeym boku
1 x serweta dolna 175x175 cm, przylepna ( taśma lepna dł. ok 80 cm)
1 x serwetę górna 150x240 cm, przylepna ( taśma lepna dł. ok 80 cm)
1 x taśma lepna 9x50 cm
4 x ręcznik chłonny z mikrosiecią zabezpieczająca przed rozrywaniem
20x30 cm
Serwety okrywające pacjenta wykonane z chłonnego na całej powierzchni
laminatu 2-warstwowego o gramaturze max.58g/m2, dobrze układającego
się na pacjencie, odpornego na przenikanie płynów &gt; 175 cm H2O)
odpornego na rozerwanie na mokro/sucho (min. 145 kPa), niepylącego
(współczynnik pylenia ≤ 1,7 log10). W celu u łatwienia aplikacji serwety
złożone książkowo, z nieprzylepnymi końcówkami przy taśmach o
szerokości ok. 5cm zabezpieczającymi część lepną serwet pozwalające w
rękawicach jednych ruchem odkryć część lepną do aplikacji serwet na
pacjencie. I klasa palności. Zestaw spełnia wymagania dla procedur
wysokiego ryzyka wg normy EN 13795 pakowany sterylnie w
przezroczystą, foliową torbę z portami do sterylizacji, posiada 4 etykiety
samoprzylepne do dokumentacji medycznej zawierające: numer
katalogowy, numer lot, datę ważności, nazwę producenta w tym 2 etykiety
dodatkowo z kodem EAN. Sterylizacja EO. Zestawy pakowane zbiorczo w
worek foliowy, następnie karton. Producent spełnia wymogi normy
środowiskowej ISO 14001 potwierdzony certyfikatem.</t>
  </si>
  <si>
    <t>Sterylny zestaw do operacji tarczycy. Skład zestawu:
1 x serweta w kształcie litery T o wymiarach min. 196x269x309 cm +/- 3
cm z przylepnym otworem w kształcie rombu o bokach 13x13 cm (paski
kleju max. szerokość 2 cm) wykonana w części okrywającej pacjenta z
chłonnego, niepylącego (wskaźnik pylenia max.1.9 Log10) trilaminatu
(polipropylen-polietylen-polipropylen) o gramaturze max. 66 g/m² (bez
celulozy i wiskozy) odpornego na penetrację wody min.200 cm H ₂O.
Materiał o dużej odporności na rozerwanie na mokro i sucho (min.190 kPa)
a w obszarze obszernego wzmocnienia (60x75cm +/- 1cm) min. 570 kPa.
Zintegrowana z serwetą jednorodna, mata antypoślizgowa na narzędzia
45x25cm +/- 1cm i 3 podwójne uchwyty na przewody.
1 x serweta na stolik narzędziowy 140x190cm +/- 1cm z folii PE 50μ z
mikroteksturą ze wzmocnieniem z polipropylenu w części środkowej
75x190cm+/- 1cm .
Zestaw spełnia wymagania dla procedur wysokiego ryzyka wg normy EN
13795, zapakowany sterylnie w przezroczystą, foliową torbę z portami do
sterylizacji, posiada 4 etykiety samoprzylepne do dokumentacji medycznej
zawierające: numer katalogowy, numer lot, datę ważności oraz nazwę
producenta w tym min. 2 etykiety zawierające kod EAN. Sterylizacja
tlenkiem etylenu. Zestawy pakowane zbiorczo w worek foliowy, następnie
karton. Producent spełnia wymogi normy środowiskowej ISO 14001
potwierdzony certyfikatem.</t>
  </si>
  <si>
    <t>Część 25 Sprzęt jednorazowy: Zestawy operacyjne</t>
  </si>
  <si>
    <t xml:space="preserve"> n </t>
  </si>
  <si>
    <t>Zamknięty jednorazowy system do kontrolowanej zbiórki luźnego stolca wyposażony w: silikonowy rękaw o długości 167 cm z wbudowaną w strukturę silikonu na całej długości substancją neutralizującą nieprzyjemne zapachy; balonik retencyjny z niebieską kieszonką dla umieszczenia palca wiodącego; port do napełniania balonika retencyjnego z dwoma sygnalizatorami, z których jeden wypełnia się,  gdy balonik osiągnie wielkość optymalną dla pacjenta, a drugi unosi się w przypadku przepełnienia balonika w bańce odbytniczej pacjenta. Port do irygacji umożliwiający także doodbytnicze podanie leków, z klamrą zamykającą światło drenu w celu utrzymania leku w miejscu podania. System zawiera port do pobierania próbek stolca w kolorze niebieskim, pasek koralikowy do podwieszania kompatybilny z ramami łóżek szpitalnych i z miejscem na opis. System przebadany klinicznie (ocena bezpieczeństwa stosowania systemu do 29 dni), czas utrzymania systemu do 29 dni, biologicznie czysty. W zestawie 1 nieprzezroczysty worek do zbiórki stolca z okienkiem podglądu, o pojemności 1000 ml, z zastawką zabezpieczającą przed wylaniem zawartości, skalowany co 25 ml oraz z filtrem węglowym.</t>
  </si>
  <si>
    <t xml:space="preserve">Worki wymienne kompatybilne z systemem do kontrolowanej zbiórki luźnego stolca o pojemności 1000 ml, nieprzezroczyste, z podglądem, skalowane co 25 ml, w tym numerycznie co 100 ml, z filtrem węglowym o wysokiej absorpcji zapachów i możliwością filtrowania gazów, z zastawką antyzwrotną zabezpieczającą przed wylaniem zawartości, biologicznie czyste. Opakowanie zbiorcze 10 sztuk. </t>
  </si>
  <si>
    <t>Część 3 - sprzęt jednorazowy: kontrolowana zbiórka stolca</t>
  </si>
  <si>
    <t xml:space="preserve">Część 4 - zestawy do kontrastu </t>
  </si>
  <si>
    <t>Część 6 - asortyment do pomp Infusomat Space</t>
  </si>
  <si>
    <t>Część 24 - sprzęt jednorazowy: opatrunki specjalistyczne 2</t>
  </si>
  <si>
    <t>Część 22 - sprzęt jednorazowy na potrzeby gastroenterologii 5</t>
  </si>
  <si>
    <t xml:space="preserve"> Maska nadkrtaniowa z kanałem gastrycznym, blokerem zgryzu , stabilizatorem położenia w jamie ustnej , podporą nagłosni i nienadmuchiwanym mankietem w rozmiarach 2,5; 2;1,5; oraz 1 bez kanału gastrycznego. Sterylna.</t>
  </si>
  <si>
    <t>Zestaw resuscytacyjny jednorazowego użytku dla dzieci, niesterylny, bez zawartości ftalanów i lateksu. Pakowany podwójnie w folię i karton. W skład zestawu wchodzi:
 resuscytator, maska anestetyczna z nadmuchiwanym kołnierzem rozmiar 2, rezerwuar tlenu o objętości 1600ml, przewód tlenowy o długości ok. 210 cm.</t>
  </si>
  <si>
    <t>Zestaw resuscytacyjny jednorazowego użytku dla noworodków, niesterylny, bez zawartości ftalanów i lateksu. Pakowany podwójnie w folię i karton. W skład zestawu wchodzi: resuscytator, maska anestetyczna z nadmuchiwanym kołnierzem rozmiar 1, rezerwuar tlenu o objętości 1600ml, przewód tlenowy o długości ok. 210 cm.</t>
  </si>
  <si>
    <t>Zestaw do kaniulacji dużych naczyń (trzykanałowy); Zestaw z kateterem do wkłucia centralnego składa się z:  kateteru; igły 18G; prowadnika w dyspenserze; rozszerzacza; skalpela; strzykawki; motylka z zaciskiem; korka luer lock (w liczbie równej ilości kanałów kateteru). 
Kateter posiada poliuretanowy radiocieniujący trzon z naniesioną centymetrową podziałką głębokości wprowadzania. Każdy kanał posiada oddzielny, oznakowany dren z portem luer lock i blokadą przepływu, oraz otwór w dystalnej części katetera w pobliżu atraumatycznej końcówki. Taka budowa kateteru umożliwia jednoczesne podawanie i pobieranie różnych płynów. Rozmiar do wyboru w trakcie składania zamówienia (7F/20cm; 8F/20cm). Sterylny</t>
  </si>
  <si>
    <t xml:space="preserve">Część 23 - Sprzęt jednorazowy: pozostałe </t>
  </si>
  <si>
    <r>
      <t xml:space="preserve">Bezigłowy, </t>
    </r>
    <r>
      <rPr>
        <b/>
        <sz val="10"/>
        <rFont val="Calibri"/>
        <family val="2"/>
        <charset val="238"/>
        <scheme val="minor"/>
      </rPr>
      <t>podwójny</t>
    </r>
    <r>
      <rPr>
        <sz val="10"/>
        <rFont val="Calibri"/>
        <family val="2"/>
        <charset val="238"/>
        <scheme val="minor"/>
      </rPr>
      <t xml:space="preserve"> port do zabezpieczania dostępów naczyniowych z drenem, z silikonową membraną kompatybilny ze sprzętem medycznym typu Luer - Lock, z zaciskaczem na drenie objętość wypełnienia 0,35ml, zawór wykonany z copolyestru, długość 10 cm, przepływ 143-145ml/min, wymagana ilośc aktywacji 500, sterylizowany tlenkiem etylenu,</t>
    </r>
  </si>
  <si>
    <r>
      <t xml:space="preserve">Bezigłowy, </t>
    </r>
    <r>
      <rPr>
        <b/>
        <sz val="10"/>
        <rFont val="Calibri"/>
        <family val="2"/>
        <charset val="238"/>
        <scheme val="minor"/>
      </rPr>
      <t>potrójny</t>
    </r>
    <r>
      <rPr>
        <sz val="10"/>
        <rFont val="Calibri"/>
        <family val="2"/>
        <charset val="238"/>
        <scheme val="minor"/>
      </rPr>
      <t xml:space="preserve"> port do zabezpieczania dostępów naczyniowych z drenem, z silikonową membraną kompatybilny ze sprzętem medycznym typu Luer - Lock, z zaciskaczem na drenie objętość wypełnienia 0,42ml, zawór wykonany z copolyestru, </t>
    </r>
    <r>
      <rPr>
        <b/>
        <sz val="10"/>
        <rFont val="Calibri"/>
        <family val="2"/>
        <charset val="238"/>
        <scheme val="minor"/>
      </rPr>
      <t>bursztynowy</t>
    </r>
    <r>
      <rPr>
        <sz val="10"/>
        <rFont val="Calibri"/>
        <family val="2"/>
        <charset val="238"/>
        <scheme val="minor"/>
      </rPr>
      <t xml:space="preserve"> do leków światłoczułych, długość 10 cm, przepływ 143-145ml/min, wymagana ilośc aktywacji 500, sterylizowany tlenkiem etylenu,</t>
    </r>
  </si>
  <si>
    <r>
      <t xml:space="preserve">Bezigłowy, </t>
    </r>
    <r>
      <rPr>
        <b/>
        <sz val="10"/>
        <rFont val="Calibri"/>
        <family val="2"/>
        <charset val="238"/>
        <scheme val="minor"/>
      </rPr>
      <t>potrójny</t>
    </r>
    <r>
      <rPr>
        <sz val="10"/>
        <rFont val="Calibri"/>
        <family val="2"/>
        <charset val="238"/>
        <scheme val="minor"/>
      </rPr>
      <t xml:space="preserve"> port do zabezpieczania dostępów naczyniowych z drenem, z silikonową membraną kompatybilny ze sprzętem medycznym typu Luer - Lock, z zaciskaczem na drenie objętość wypełnienia 0,42ml, zawór wykonany z copolyestru, długość 10 cm, przepływ 143-145ml/min, wymagana ilośc aktywacji 500, sterylizowany tlenkiem etylenu,</t>
    </r>
  </si>
  <si>
    <t>Zamawiajacy w części pierwszej dokona oceny jakości produktu do pozycji 2,32, 33, 42, 43, 44 w związku z czym Zamawiajacy wymaga dostarczenia do tych pozycji próbek po 5 sztuk.</t>
  </si>
  <si>
    <t>Częśc 7- igły do znieczuleń typu Pencan</t>
  </si>
  <si>
    <t xml:space="preserve">Część 8 - igły do znieczuleń </t>
  </si>
  <si>
    <t>Część 9 - sprzęt jednorazowy: Opatrunki specjalistyczne 1</t>
  </si>
  <si>
    <t>Część 10- produkty do intubacji 1</t>
  </si>
  <si>
    <t>Część 11 - produkty do intubacji 2</t>
  </si>
  <si>
    <t>Część 12 - produkty do intubacji 3</t>
  </si>
  <si>
    <t xml:space="preserve">Część 13 - produkty do intubacji 4  </t>
  </si>
  <si>
    <t xml:space="preserve">Część 14 - asortyment do monitora hemodynamicznego </t>
  </si>
  <si>
    <t>Część 15 - dreny do laparoskopii</t>
  </si>
  <si>
    <t>Część 16 - folie operacyjne</t>
  </si>
  <si>
    <t>Część 17- sprzęt jednorazowy na potrzeby oddziału chirurgii</t>
  </si>
  <si>
    <t>Część 18 - sprzęt jednorazowy na potrzeby gastroenterologii 1</t>
  </si>
  <si>
    <t>Część 19  - sprzęt jednorazowy na potrzeby gastroenterologii 2</t>
  </si>
  <si>
    <t>załącznik nr 2 do postępowania znak: 04/PN/2025</t>
  </si>
  <si>
    <r>
      <t>Kaniula dożylna bezpieczna wykonana z poliuretanu, bez portu (kominka) z zaworem odcinającym wypływ krwi w rozmiarach:
24G-19mm. X 0,7mm. - przepływ 22ml/min.; 
22G-25mm. X 0,9mm. - przepływ 35ml/min.; 
20G-25mm. X 1,1mm. - przepływ 65ml/min.; 
20G-32mm. X 1,1mm. - przepływ 60ml/min.; 
18G-32mm. X 1,3mm. - przepływ 105ml/min.; 
18G-45mm. X 1,3mm. - przepływ 100ml/min.; 
Duże skrzydełka z otworem w kolorze identyfikującym rozmiar. Dwustopniowa identyfikacja wkłucia z filtrem hydrofobowym zapewniającym wizualizację prawidłowego wkłucia. Przezierna komora wypływu długość 2cm.</t>
    </r>
    <r>
      <rPr>
        <b/>
        <sz val="11"/>
        <color theme="1"/>
        <rFont val="Calibri"/>
        <family val="2"/>
        <charset val="238"/>
        <scheme val="minor"/>
      </rPr>
      <t xml:space="preserve"> Wbudowana zastawka uniemożliwiająca wypływ krwi po wyjęciu mandrynu, zatrzymująca każdorazowo wypływ krwi po odłaczeniu aparatu lub strzykawki. </t>
    </r>
    <r>
      <rPr>
        <sz val="11"/>
        <color theme="1"/>
        <rFont val="Calibri"/>
        <family val="2"/>
        <charset val="238"/>
        <scheme val="minor"/>
      </rPr>
      <t>Metalowy zatrzask w technologii pasywnej zabezpieczający przed zakłuciem (ekspozycją zawodową). Kaniula wyposażona w 4paski RTG.</t>
    </r>
  </si>
  <si>
    <r>
      <t xml:space="preserve">Cewnik do żył centralnych, poliuretanowy, </t>
    </r>
    <r>
      <rPr>
        <sz val="11"/>
        <color theme="1"/>
        <rFont val="Calibri"/>
        <family val="2"/>
        <charset val="238"/>
        <scheme val="minor"/>
      </rPr>
      <t xml:space="preserve"> </t>
    </r>
    <r>
      <rPr>
        <u/>
        <sz val="11"/>
        <color theme="1"/>
        <rFont val="Calibri"/>
        <family val="2"/>
        <charset val="238"/>
        <scheme val="minor"/>
      </rPr>
      <t>3-światłowy (średnice kanałów:16G/18G/18G ), rozmiar 7F x 20 cm</t>
    </r>
    <r>
      <rPr>
        <sz val="11"/>
        <color theme="1"/>
        <rFont val="Calibri"/>
        <family val="2"/>
        <charset val="238"/>
        <scheme val="minor"/>
      </rPr>
      <t>, z odporna na zaginanie, metalową prowadnicą  o dl. 50 cm, wykonaną z Nitinolu z końcówką J.  W zestawie igła Seldingera 18G x 70 mm.  Możliwość identyfikacji położenia cewnika w naczyniu za pomocą odprowadzeń EKG, 1szt.</t>
    </r>
  </si>
  <si>
    <r>
      <t xml:space="preserve">Cewnik do żył centralnych, poliuretanowy, </t>
    </r>
    <r>
      <rPr>
        <sz val="11"/>
        <color theme="1"/>
        <rFont val="Calibri"/>
        <family val="2"/>
        <charset val="238"/>
        <scheme val="minor"/>
      </rPr>
      <t xml:space="preserve"> </t>
    </r>
    <r>
      <rPr>
        <u/>
        <sz val="11"/>
        <color theme="1"/>
        <rFont val="Calibri"/>
        <family val="2"/>
        <charset val="238"/>
        <scheme val="minor"/>
      </rPr>
      <t>3-światłowy (średnice kanałów:16G/18G/18G ), rozmiar 7F x 15 cm</t>
    </r>
    <r>
      <rPr>
        <sz val="11"/>
        <color theme="1"/>
        <rFont val="Calibri"/>
        <family val="2"/>
        <charset val="238"/>
        <scheme val="minor"/>
      </rPr>
      <t>, z odporna na zaginanie, metalową prowadnicą  o dl. 50 cm, wykonaną z Nitinolu z końcówką J.  W zestawie igła Seldingera 18G x 70 mm.  Możliwość identyfikacji położenia cewnika w naczyniu za pomocą odprowadzeń EKG, 1szt.</t>
    </r>
  </si>
  <si>
    <r>
      <t xml:space="preserve">Bezpieczny aparat do przetaczania płynów. Przeźroczysty kolec ze zintegrowanym filtrem napowietrzającym, przeciwbakteryjnym i przeciwwirusowym,  filtr o skuteczności filtracji BFE 99,9999941, VFE 99,99964; zabezpieczony samozamykającą się klapką. Elastyczna dolna część komory kroplowej z 15 mikrometrowym filtrem cząsteczkowym,  filtr hydrofilny w komorze kroplowej, zabezpieczający przed dostaniem się powietrza do drenu po opróżnieniu butelki. Precyzyjny zacisk rolkowy z miejscem na kolec komory kroplowej po użyciu oraz miejsce do podwieszania drenu. Filtr hydrofobowy na końcu drenu, zabezpieczający przed wyciekaniem płynu z drenu podczas jego wypełniania;. </t>
    </r>
    <r>
      <rPr>
        <b/>
        <sz val="11"/>
        <color theme="1"/>
        <rFont val="Calibri"/>
        <family val="2"/>
        <charset val="238"/>
        <scheme val="minor"/>
      </rPr>
      <t>Zastawka BCV zapobiegająca migracji krwi do drenu aparatu. Aparat w połączeniu z opakowaniem infuzyjnym stanowi zamknięty system w myśl definicji NIOSH.</t>
    </r>
    <r>
      <rPr>
        <sz val="11"/>
        <color theme="1"/>
        <rFont val="Calibri"/>
        <family val="2"/>
        <charset val="238"/>
        <scheme val="minor"/>
      </rPr>
      <t xml:space="preserve"> </t>
    </r>
  </si>
  <si>
    <r>
      <t>Aparat do przetaczania płynów. Przeźroczysty kolec ze zintegrowanym filtrem napowietrzającym, przeciwbakteryjnym i przeciwwirusowym,  filtr o skuteczności filtracji BFE 99,9999941, VFE 99,99964; zabezpieczony samozamykającą się klapką. Elastyczna dolna część komory kroplowej z 15 mikrometrowym filtrem cząsteczkowymPrecyzyjny zacisk rolkowy z miejscem na kolec komory kroplowej po użyciu oraz miejsce do podwieszania drenu.</t>
    </r>
    <r>
      <rPr>
        <b/>
        <sz val="11"/>
        <color theme="1"/>
        <rFont val="Calibri"/>
        <family val="2"/>
        <charset val="238"/>
        <scheme val="minor"/>
      </rPr>
      <t>Aparat w połączeniu z opakowaniem infuzyjnym stanowi zamknięty system w myśl definicji NIOSH.</t>
    </r>
    <r>
      <rPr>
        <sz val="11"/>
        <color theme="1"/>
        <rFont val="Calibri"/>
        <family val="2"/>
        <charset val="238"/>
        <scheme val="minor"/>
      </rPr>
      <t xml:space="preserve"> </t>
    </r>
  </si>
  <si>
    <r>
      <t xml:space="preserve">Korek luer-lock do dezynfekcji zaworów bezigłowych. Z wewnętrzną gąbką nasączoną 70% IPA (izopropyl). </t>
    </r>
    <r>
      <rPr>
        <b/>
        <sz val="11"/>
        <color theme="1"/>
        <rFont val="Calibri"/>
        <family val="2"/>
        <charset val="238"/>
        <scheme val="minor"/>
      </rPr>
      <t>Koreczek w opakowaniu gwarantującym sterylność. Umożliwiający dezynfekcję zaworów bezigłowych przy portach oraz wkłuciach centralnych.</t>
    </r>
    <r>
      <rPr>
        <sz val="11"/>
        <color theme="1"/>
        <rFont val="Calibri"/>
        <family val="2"/>
        <charset val="238"/>
        <scheme val="minor"/>
      </rPr>
      <t xml:space="preserve"> </t>
    </r>
    <r>
      <rPr>
        <b/>
        <sz val="11"/>
        <color theme="1"/>
        <rFont val="Calibri"/>
        <family val="2"/>
        <charset val="238"/>
        <scheme val="minor"/>
      </rPr>
      <t>Możliwe długotrwałe zabezpieczenie dostępu bezigłowego do 7 dni.</t>
    </r>
  </si>
  <si>
    <r>
      <t xml:space="preserve">Prowadnica G20/35mm do igiel ze szlifem Pencil-Point G25 x 120 mm </t>
    </r>
    <r>
      <rPr>
        <b/>
        <sz val="10"/>
        <color theme="1"/>
        <rFont val="Calibri"/>
        <family val="2"/>
        <charset val="238"/>
        <scheme val="minor"/>
      </rPr>
      <t>( j.w.)</t>
    </r>
  </si>
  <si>
    <r>
      <t>Wymiennik ciepła i wilgoci dla pacjentów na własnym oddechu tzw. sztuczny nos, dwustronna powierzchnia wymiany z piankowym wkładem. Nawilżacz posiadający zawór jednokierunkowy z zastawką  do odsysania, port do podłączenia tlenu, czysty mikrobiologicznie. Martwa przestrzeń 17ml, waga max 5g, zakres objętości oddechowej Vt=50-1000ml. Utrata wilgoci przy V</t>
    </r>
    <r>
      <rPr>
        <vertAlign val="subscript"/>
        <sz val="10"/>
        <rFont val="Calibri"/>
        <family val="2"/>
        <charset val="238"/>
        <scheme val="minor"/>
      </rPr>
      <t>T</t>
    </r>
    <r>
      <rPr>
        <sz val="10"/>
        <rFont val="Calibri"/>
        <family val="2"/>
        <charset val="238"/>
        <scheme val="minor"/>
      </rPr>
      <t xml:space="preserve">1000ml =max 15,5mg/l. Długość całkowita max. 30mm, pakowany pojedynczo. </t>
    </r>
  </si>
  <si>
    <r>
      <t>Pętla do polipektomii jednorazowego użytku</t>
    </r>
    <r>
      <rPr>
        <b/>
        <sz val="10"/>
        <rFont val="Calibri"/>
        <family val="2"/>
        <charset val="238"/>
        <scheme val="minor"/>
      </rPr>
      <t xml:space="preserve"> z funkcją rotacji</t>
    </r>
    <r>
      <rPr>
        <sz val="10"/>
        <rFont val="Calibri"/>
        <family val="2"/>
        <charset val="238"/>
        <scheme val="minor"/>
      </rPr>
      <t>, sterylna, owalna, z możliwością cięcia z użyciem elektrokoagulacji lub bez, pleciona, drut o średnicy 0,30 mm dla średnicy otwarcia  10mm i 15mm oraz 0,41mm dla średnicy otwarcia pętli 25mm i 32mm. Długość oczka pętli 38,5mm. Narzędzie ze skalowaną rękojeścią. Długość narzędzia 2300mm, średnica osłonki 2,4mm. Pakowane pojedynczo, w zestawie 4 etykiety samoprzylepne do dokumentacji z nr katalogowym, nr LOT, datą ważności oraz danymi producenta. Opakowanie handlowe = 10 sztuk.</t>
    </r>
  </si>
  <si>
    <r>
      <t>Pętla do polipektomii jednorazowego użytku</t>
    </r>
    <r>
      <rPr>
        <b/>
        <sz val="10"/>
        <rFont val="Calibri"/>
        <family val="2"/>
        <charset val="238"/>
        <scheme val="minor"/>
      </rPr>
      <t xml:space="preserve"> z funkcją rotacji dedykowana resekcjom płaskim</t>
    </r>
    <r>
      <rPr>
        <sz val="10"/>
        <rFont val="Calibri"/>
        <family val="2"/>
        <charset val="238"/>
        <scheme val="minor"/>
      </rPr>
      <t xml:space="preserve">, sterylna, owalna, z możliwością cięcia z użyciem elektrokoagulacji lub bez, pleciona, </t>
    </r>
    <r>
      <rPr>
        <b/>
        <sz val="10"/>
        <color rgb="FFFF0000"/>
        <rFont val="Calibri"/>
        <family val="2"/>
        <charset val="238"/>
        <scheme val="minor"/>
      </rPr>
      <t>drut o średnicy 0,43 mm z techonologią zwiększonego tarcia potwierdzoną przez producenta</t>
    </r>
    <r>
      <rPr>
        <sz val="10"/>
        <color rgb="FFFF0000"/>
        <rFont val="Calibri"/>
        <family val="2"/>
        <charset val="238"/>
        <scheme val="minor"/>
      </rPr>
      <t>.</t>
    </r>
    <r>
      <rPr>
        <sz val="10"/>
        <rFont val="Calibri"/>
        <family val="2"/>
        <charset val="238"/>
        <scheme val="minor"/>
      </rPr>
      <t xml:space="preserve"> Średnica otwarcia 15mm lub 25mm. Narzędzie ze skalowaną rękojeścią. Długość narzędzia 2300mm, średnica osłonki 2,4mm. Pakowane pojedynczo, w zestawie 4 etykiety samoprzylepne do dokumentacji z nr katalogowym, nr LOT, datą ważności oraz danymi producenta. Opakowanie handlowe = 10 sztuk.</t>
    </r>
  </si>
  <si>
    <r>
      <t xml:space="preserve">Igła do ostrzykiwań jednorazowego użytku, w zielonej dobrze widocznej osłonce PTFE, o grubości igły 0,6 mm  i głębokości nakłucia 4 mm lub 6 mm. Kąt ścięcia ostrza igły  23,5°. Średnica nrzędzia 2,4mm; igła kompatybilna z kanałem roboczym 2,8mm. Długość narzędzia 2300mm. </t>
    </r>
    <r>
      <rPr>
        <sz val="10"/>
        <color rgb="FFFF0000"/>
        <rFont val="Calibri"/>
        <family val="2"/>
        <charset val="238"/>
        <scheme val="minor"/>
      </rPr>
      <t>Pancerz igły zakończony metalowym, zewnętrznym pierścieniem w miejscu jej wyjścia stabilizujący pracę igły i eliminujący możliwość jej wyginania.</t>
    </r>
    <r>
      <rPr>
        <sz val="10"/>
        <rFont val="Calibri"/>
        <family val="2"/>
        <charset val="238"/>
        <scheme val="minor"/>
      </rPr>
      <t xml:space="preserve"> Zablokowanie igły słyszalne wyraźnym kliknięciem. Możliwość wysunięcia i schowania igły bez względu na stopień zagięcia endoskpou. </t>
    </r>
    <r>
      <rPr>
        <sz val="10"/>
        <color rgb="FFFF0000"/>
        <rFont val="Calibri"/>
        <family val="2"/>
        <charset val="238"/>
        <scheme val="minor"/>
      </rPr>
      <t xml:space="preserve">Rękojeść igły z czterema plastikowymi wypustkami dla precezyjnego uchwytu. Ostrze igły szlifowane pod pdwójnym kątem dla zwiększenia ostrości narzędzia. </t>
    </r>
    <r>
      <rPr>
        <sz val="10"/>
        <rFont val="Calibri"/>
        <family val="2"/>
        <charset val="238"/>
        <scheme val="minor"/>
      </rPr>
      <t>Opakowanie handlowe = 10 sztuk.</t>
    </r>
  </si>
  <si>
    <r>
      <t xml:space="preserve">Strzykawka 50ml do pompy infuzyjnej kompatybilna z posiadanymi przez zamawiającego pompami </t>
    </r>
    <r>
      <rPr>
        <strike/>
        <sz val="10"/>
        <rFont val="Calibri"/>
        <family val="2"/>
        <charset val="238"/>
        <scheme val="minor"/>
      </rPr>
      <t xml:space="preserve">Perfusor Space </t>
    </r>
    <r>
      <rPr>
        <sz val="10"/>
        <color rgb="FFFF0000"/>
        <rFont val="Calibri"/>
        <family val="2"/>
        <charset val="238"/>
        <scheme val="minor"/>
      </rPr>
      <t>Medima S 300</t>
    </r>
    <r>
      <rPr>
        <sz val="10"/>
        <rFont val="Calibri"/>
        <family val="2"/>
        <charset val="238"/>
        <scheme val="minor"/>
      </rPr>
      <t xml:space="preserve">; bursztynowa; trzyczęściowa ze złączem Luer Lock; z czytelną skalą na cylindrze co 1ml do 50ml; dodatkowa tłoczona skala umieszczona na minimum co drugim z czterech ramion tłoka strzykawki co 1ml od 0 do 50ml, skala cyfrowa co 10ml; jałowa, jednorazowego użytku; niepirogenna; sterylizowana tlenkiem etylenu, nietoksyczna. Wykonana z polipropylenu. Wyposażona w gumową uszczelkę zapewniając szczelność, która zapobiega wyciekaniu cieszy. Strzykawka posiada kryzę ograniczającą w celu zabezpieczenia przed przypadkowym wysunięciem tłoka. </t>
    </r>
  </si>
  <si>
    <r>
      <t xml:space="preserve">Strzykawka 50ml do pompy infuzyjnej kompatybilna z posiadanymi przez zamawiającego pompami </t>
    </r>
    <r>
      <rPr>
        <strike/>
        <sz val="10"/>
        <rFont val="Calibri"/>
        <family val="2"/>
        <charset val="238"/>
        <scheme val="minor"/>
      </rPr>
      <t xml:space="preserve">Perfusor Space </t>
    </r>
    <r>
      <rPr>
        <sz val="10"/>
        <color rgb="FFFF0000"/>
        <rFont val="Calibri"/>
        <family val="2"/>
        <charset val="238"/>
        <scheme val="minor"/>
      </rPr>
      <t>Medima S 300</t>
    </r>
    <r>
      <rPr>
        <sz val="10"/>
        <rFont val="Calibri"/>
        <family val="2"/>
        <charset val="238"/>
        <scheme val="minor"/>
      </rPr>
      <t xml:space="preserve"> ;trzyczęściowa ze złączem Luer Lock; z czytelną skalą na cylindrze co 1ml do 50ml; dodatkowa tłoczona skala umieszczona na minimum co drugim z czterech ramion tłoka strzykawki co 1ml od 0 do 50ml, skala cyfrowa co 10ml; jałowa, jednorazowego użytku; niepirogenna; sterylizowana tlenkiem etylenu, nietoksyczna. Wykonana z polipropylenu. Wyposażona w gumową uszczelkę zapewniając szczelność, która zapobiega wyciekaniu cieszy. Strzykawka posiada kryzę ograniczającą w celu zabezpieczenia przed przypadkowym wysunięciem tłoka. </t>
    </r>
  </si>
  <si>
    <t>*) Jeżeli proponowany produkt nie posiada nr. katalogowego należy wpisać: "nr katalogowy nie jest stosowany"</t>
  </si>
  <si>
    <t>Oświadczam, że:</t>
  </si>
  <si>
    <t>□</t>
  </si>
  <si>
    <t>wszystkie oferowane produkty będące wyrobami medycznymi posiadają aktualne dokumenty dopuszczające do obrotu oraz spełniają wymagania ustawy z dnia 7 kwietnia 2022 r. o wyrobach medycznych (Dz.U. z 2024r. poz 1620), jej przepisów przejściowych i wykonawczych oraz Rozporządzenia UE 2017/745 w sprawie wyrobów medycznych - MDR (jeżeli prawo nakłada obowiązek posiadania takich dokumentów)</t>
  </si>
  <si>
    <t>do danego produktu nie stosuje się w/w przepisów</t>
  </si>
  <si>
    <t>Jednocześnie zobowiązuję się na każde żądanie Zamawiającego po podpisaniu umowy do przedłożenia aktualnych kopii dokumentów świadczących o wymaganym dopuszczeniu do obrotu i stosowania w Polsce</t>
  </si>
  <si>
    <t>Uwaga: W celu potwierdzenia, że oferowane dostawy odpowiadają wymaganiom określonym przez Zamawiającego, Wykonawca winien złożyć wraz z ofertą aktualne dokumenty:</t>
  </si>
  <si>
    <t xml:space="preserve">materiały informacyjne na temat oferowanego takie jak na przykład: karty katalogowe, foldery, ulotki, etykiety handlowe, kart harakterystyki lub inne materiały - potwierdzające spełnienie wszystkich wymagań stawianych przez Zamawiającego, opisanych w formularzu asortymentowo-cenowym </t>
  </si>
  <si>
    <t xml:space="preserve">Strzykawka 50(60)ml  do pompy infuzyjnej kompatybilna z posiadanymi przez zamawiającego pompami Perfusor Space;trzyczęściowa ze złączem Luer Lock;uszczelka gumowa; podwójna skala; jałowa, jednorazowego użytku; niepirogenna; sterylizowana tlenkiem etylenu, nietoksyczna. Wykonana z polipropylenu. Posiadająca czytelną, niezmywalną skalę pomiarową co 1 ml Wyposażona w gumową uszczelkę zapewniając szczelność, która zapobiega wyciekaniu cieszy. Strzykawka posiada obręcz ograniczającą w celu zabezpieczenia przed przypadkowym wysunięciem tłoka. </t>
  </si>
  <si>
    <r>
      <t>Strzykawka 50(60)ml  do pompy infuzyjnej kompatybilna z posiadanymi przez zamawiającego pompami Perfusor Space;</t>
    </r>
    <r>
      <rPr>
        <sz val="10"/>
        <color rgb="FFFF0000"/>
        <rFont val="Calibri Light"/>
        <family val="2"/>
        <charset val="238"/>
      </rPr>
      <t>bursztynowa</t>
    </r>
    <r>
      <rPr>
        <sz val="10"/>
        <color theme="1"/>
        <rFont val="Calibri Light"/>
        <family val="2"/>
        <charset val="238"/>
      </rPr>
      <t xml:space="preserve">; trzyczęściowa ze złączem Luer Lock;uszczelka gumowa; podwójna skala; jałowa, jednorazowego użytku; niepirogenna; sterylizowana tlenkiem etylenu, nietoksyczna. Wykonana z polipropylenu. Posiadająca czytelną, niezmywalną skalę pomiarową co 1 ml. Wyposażona w gumową uszczelkę zapewniając szczelność, która zapobiega wyciekaniu cieszy. Strzykawka posiada obręcz ograniczającą w celu zabezpieczenia przed przypadkowym wysunięciem tłoka. </t>
    </r>
  </si>
  <si>
    <t>Końcówka do odsysania pola operacyjnego, mikrochirurgiczna, składająca się z kaniuli wykonanej ze stali nierdzewnej o dł. 160mm, rozmiar CH9 (średnica wew. 2,54 mm, zew. 3,00mm), z otworem kontroli siły ssania o średnicy 1,5mm, z pojedynczym załamaniem krzywizny 150° oraz rączki z tworzywa sztucznego zapewnijącej szczelne połączenie ze standardowymi drenami, kodowanej kolorystycznie zależnie od rozmiaru. Sterylna.</t>
  </si>
  <si>
    <t>Końcówka typu Yankauer do odsysania pola operacyjnego CH 20 lub 21 z kontrolą siły ssania, 4 otwory boczne, sterylna</t>
  </si>
  <si>
    <t>Cewnik do odsysania górnych dróg oddechowych CH 14, 16, 18 dł.60cm do wyboru w trakcie składania zamówienia, sterylny</t>
  </si>
  <si>
    <t>Cewnik do podawania tlenu przez nos; wykonany z medycznego PCV;   bardzo miękkie końcówki o gładkich zakończeniach; mocowanie pod brodą za pomocą miękkiego, przesuwnego pierścienia regulacji;  uniwersalny łącznik pasujący do każdego źródła tlenu; gwiazdkowy przekrój drenu odporny na zagięcia; w rozmiarze dla dorosłych z drenem o długości 300cm (+/-5%); nie zawiera lateksu; sterylny, sterylizowany tlenkiem etylenu, pakowany indywidualnie w opakowania foliowe</t>
  </si>
  <si>
    <t>Pętle elektrochirurgiczne kolonoskopowe jednorazowego użytku, kształt owalny; średnica pętli 10, 15 lub 25mm; pętla wykonana z plecionego drutu o grubości 0,47 mm; Zintegrowany uchwyt ze skalą pomiarową, długość narzędzia 2300 mm; 10 sztuk w oddzielnych sterylnych pakietach.</t>
  </si>
  <si>
    <t>Jednorazowa klipsownica endoskopowa długość
robocza 230 cm średnica kanału roboczego 2,8
mm, możliwość rotacji, możliwość wielokrotnego
otwarcia/ zamknięcia klipsa przed jego całkowitym
uwolnieniem. Rozwarcie 90 stopni.długość ramion
16 mm</t>
  </si>
  <si>
    <t xml:space="preserve">Dren jednorazowy PneumoClear - niebieski </t>
  </si>
  <si>
    <t xml:space="preserve">Dren jednorazowy PneumoClear z funkcją usuwania dymu - czarny </t>
  </si>
  <si>
    <t xml:space="preserve">Zestaw drenów jednorazowych AHTO z końcówką roboczą - 1 szpilka </t>
  </si>
  <si>
    <t xml:space="preserve">Zestaw drenów jednorazowych AHTO - 1 szpilka </t>
  </si>
  <si>
    <t>op.                 (po 10szt.)</t>
  </si>
  <si>
    <t>op.                 (po 6 szt.)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</si>
</sst>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415]General"/>
    <numFmt numFmtId="165" formatCode="[$-415]0.00"/>
    <numFmt numFmtId="166" formatCode="[$-415]0.00%"/>
    <numFmt numFmtId="167" formatCode="#,##0.00&quot; zł&quot;"/>
    <numFmt numFmtId="168" formatCode="#,##0.00\ [$zł-415];[Red]\-#,##0.00\ [$zł-415]"/>
    <numFmt numFmtId="169" formatCode="#,##0.00\ &quot;zł&quot;"/>
  </numFmts>
  <fonts count="32">
    <font>
      <sz val="11"/>
      <color theme="1"/>
      <name val="Calibri"/>
      <family val="2"/>
      <charset val="1"/>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000000"/>
      <name val="Calibri"/>
      <family val="2"/>
      <charset val="238"/>
    </font>
    <font>
      <sz val="11"/>
      <color rgb="FF000000"/>
      <name val="Arial1"/>
      <charset val="238"/>
    </font>
    <font>
      <sz val="11"/>
      <color theme="1"/>
      <name val="Calibri"/>
      <family val="2"/>
      <charset val="238"/>
    </font>
    <font>
      <sz val="11"/>
      <color rgb="FF000000"/>
      <name val="Czcionka tekstu podstawowego1"/>
      <charset val="238"/>
    </font>
    <font>
      <sz val="11"/>
      <color rgb="FF000000"/>
      <name val="Calibri"/>
      <family val="2"/>
      <charset val="1"/>
    </font>
    <font>
      <sz val="11"/>
      <color rgb="FF006100"/>
      <name val="Calibri"/>
      <family val="2"/>
      <charset val="238"/>
    </font>
    <font>
      <sz val="10"/>
      <color theme="1"/>
      <name val="Calibri"/>
      <family val="2"/>
      <charset val="238"/>
    </font>
    <font>
      <sz val="10"/>
      <color theme="1"/>
      <name val="Calibri Light"/>
      <family val="2"/>
      <charset val="238"/>
    </font>
    <font>
      <sz val="11"/>
      <color theme="1"/>
      <name val="Calibri"/>
      <family val="2"/>
      <charset val="1"/>
    </font>
    <font>
      <sz val="11"/>
      <color rgb="FF006100"/>
      <name val="Calibri"/>
      <family val="2"/>
      <charset val="238"/>
      <scheme val="minor"/>
    </font>
    <font>
      <sz val="10"/>
      <color theme="1"/>
      <name val="Calibri"/>
      <family val="2"/>
      <charset val="238"/>
      <scheme val="minor"/>
    </font>
    <font>
      <b/>
      <sz val="10"/>
      <color rgb="FF000000"/>
      <name val="Calibri"/>
      <family val="2"/>
      <charset val="238"/>
      <scheme val="minor"/>
    </font>
    <font>
      <b/>
      <sz val="10"/>
      <name val="Calibri"/>
      <family val="2"/>
      <charset val="238"/>
      <scheme val="minor"/>
    </font>
    <font>
      <sz val="10"/>
      <name val="Calibri"/>
      <family val="2"/>
      <charset val="238"/>
      <scheme val="minor"/>
    </font>
    <font>
      <sz val="10"/>
      <color rgb="FF000000"/>
      <name val="Calibri"/>
      <family val="2"/>
      <charset val="238"/>
      <scheme val="minor"/>
    </font>
    <font>
      <b/>
      <sz val="11"/>
      <color theme="1"/>
      <name val="Calibri"/>
      <family val="2"/>
      <charset val="238"/>
      <scheme val="minor"/>
    </font>
    <font>
      <u/>
      <sz val="11"/>
      <color theme="1"/>
      <name val="Calibri"/>
      <family val="2"/>
      <charset val="238"/>
      <scheme val="minor"/>
    </font>
    <font>
      <b/>
      <sz val="10"/>
      <color theme="1"/>
      <name val="Calibri"/>
      <family val="2"/>
      <charset val="238"/>
      <scheme val="minor"/>
    </font>
    <font>
      <sz val="10"/>
      <color rgb="FF737373"/>
      <name val="Calibri"/>
      <family val="2"/>
      <charset val="238"/>
      <scheme val="minor"/>
    </font>
    <font>
      <vertAlign val="subscript"/>
      <sz val="10"/>
      <name val="Calibri"/>
      <family val="2"/>
      <charset val="238"/>
      <scheme val="minor"/>
    </font>
    <font>
      <b/>
      <sz val="11"/>
      <color rgb="FF000000"/>
      <name val="Calibri"/>
      <family val="2"/>
      <charset val="238"/>
      <scheme val="minor"/>
    </font>
    <font>
      <b/>
      <sz val="11"/>
      <name val="Calibri"/>
      <family val="2"/>
      <charset val="238"/>
      <scheme val="minor"/>
    </font>
    <font>
      <b/>
      <sz val="10"/>
      <color rgb="FFFF0000"/>
      <name val="Calibri"/>
      <family val="2"/>
      <charset val="238"/>
      <scheme val="minor"/>
    </font>
    <font>
      <sz val="10"/>
      <color rgb="FFFF0000"/>
      <name val="Calibri"/>
      <family val="2"/>
      <charset val="238"/>
      <scheme val="minor"/>
    </font>
    <font>
      <strike/>
      <sz val="10"/>
      <name val="Calibri"/>
      <family val="2"/>
      <charset val="238"/>
      <scheme val="minor"/>
    </font>
    <font>
      <sz val="14"/>
      <color theme="1"/>
      <name val="Calibri"/>
      <family val="2"/>
      <charset val="238"/>
      <scheme val="minor"/>
    </font>
    <font>
      <sz val="10"/>
      <color rgb="FFFF0000"/>
      <name val="Calibri Light"/>
      <family val="2"/>
      <charset val="238"/>
    </font>
    <font>
      <sz val="10"/>
      <color theme="1"/>
      <name val="Calibri "/>
      <charset val="238"/>
    </font>
  </fonts>
  <fills count="14">
    <fill>
      <patternFill patternType="none"/>
    </fill>
    <fill>
      <patternFill patternType="gray125"/>
    </fill>
    <fill>
      <patternFill patternType="solid">
        <fgColor rgb="FFC6EFCE"/>
        <bgColor rgb="FFE2F0D9"/>
      </patternFill>
    </fill>
    <fill>
      <patternFill patternType="solid">
        <fgColor rgb="FFFFFFFF"/>
        <bgColor rgb="FFE2F0D9"/>
      </patternFill>
    </fill>
    <fill>
      <patternFill patternType="solid">
        <fgColor theme="0"/>
        <bgColor rgb="FFFFFFCC"/>
      </patternFill>
    </fill>
    <fill>
      <patternFill patternType="solid">
        <fgColor rgb="FFFFFFFF"/>
        <bgColor rgb="FFFFFFCC"/>
      </patternFill>
    </fill>
    <fill>
      <patternFill patternType="solid">
        <fgColor theme="0"/>
        <bgColor indexed="64"/>
      </patternFill>
    </fill>
    <fill>
      <patternFill patternType="solid">
        <fgColor theme="0"/>
        <bgColor rgb="FFFFF2CC"/>
      </patternFill>
    </fill>
    <fill>
      <patternFill patternType="solid">
        <fgColor rgb="FFC6EFCE"/>
      </patternFill>
    </fill>
    <fill>
      <patternFill patternType="solid">
        <fgColor rgb="FFFFFFFF"/>
        <bgColor rgb="FF000000"/>
      </patternFill>
    </fill>
    <fill>
      <patternFill patternType="solid">
        <fgColor theme="6" tint="0.79998168889431442"/>
        <bgColor rgb="FFFF9900"/>
      </patternFill>
    </fill>
    <fill>
      <patternFill patternType="solid">
        <fgColor theme="6" tint="0.79998168889431442"/>
        <bgColor indexed="64"/>
      </patternFill>
    </fill>
    <fill>
      <patternFill patternType="solid">
        <fgColor theme="2"/>
        <bgColor rgb="FFFF9900"/>
      </patternFill>
    </fill>
    <fill>
      <patternFill patternType="solid">
        <fgColor theme="2"/>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4" fillId="0" borderId="0"/>
    <xf numFmtId="0" fontId="4" fillId="0" borderId="0"/>
    <xf numFmtId="0" fontId="5" fillId="0" borderId="0"/>
    <xf numFmtId="0" fontId="6" fillId="0" borderId="0"/>
    <xf numFmtId="0" fontId="7" fillId="0" borderId="0" applyBorder="0" applyProtection="0"/>
    <xf numFmtId="9" fontId="8" fillId="0" borderId="0" applyBorder="0" applyProtection="0"/>
    <xf numFmtId="9" fontId="12" fillId="0" borderId="0" applyBorder="0" applyProtection="0"/>
    <xf numFmtId="164" fontId="7" fillId="0" borderId="0"/>
    <xf numFmtId="0" fontId="9" fillId="2" borderId="0" applyBorder="0" applyProtection="0"/>
    <xf numFmtId="0" fontId="4" fillId="0" borderId="0"/>
    <xf numFmtId="0" fontId="13" fillId="8" borderId="0" applyNumberFormat="0" applyBorder="0" applyAlignment="0" applyProtection="0"/>
  </cellStyleXfs>
  <cellXfs count="285">
    <xf numFmtId="0" fontId="0" fillId="0" borderId="0" xfId="0"/>
    <xf numFmtId="0" fontId="10" fillId="0" borderId="0" xfId="4" applyFont="1"/>
    <xf numFmtId="0" fontId="11" fillId="0" borderId="0" xfId="4" applyFont="1" applyAlignment="1">
      <alignment horizontal="center" vertical="center"/>
    </xf>
    <xf numFmtId="0" fontId="11" fillId="0" borderId="2" xfId="4" applyFont="1" applyBorder="1" applyAlignment="1">
      <alignment horizontal="center" vertical="center" wrapText="1"/>
    </xf>
    <xf numFmtId="1" fontId="11" fillId="0" borderId="2" xfId="4" applyNumberFormat="1" applyFont="1" applyBorder="1" applyAlignment="1">
      <alignment horizontal="center" vertical="center" wrapText="1"/>
    </xf>
    <xf numFmtId="2" fontId="11" fillId="0" borderId="2" xfId="4" applyNumberFormat="1" applyFont="1" applyBorder="1" applyAlignment="1">
      <alignment horizontal="center" vertical="center" wrapText="1"/>
    </xf>
    <xf numFmtId="0" fontId="11" fillId="0" borderId="6" xfId="4" applyFont="1" applyBorder="1" applyAlignment="1">
      <alignment horizontal="center" vertical="center" wrapText="1"/>
    </xf>
    <xf numFmtId="10" fontId="11" fillId="0" borderId="2" xfId="4" applyNumberFormat="1" applyFont="1" applyBorder="1" applyAlignment="1">
      <alignment horizontal="center" vertical="center" wrapText="1"/>
    </xf>
    <xf numFmtId="0" fontId="11" fillId="0" borderId="2" xfId="4" applyFont="1" applyBorder="1" applyAlignment="1">
      <alignment horizontal="center" vertical="center"/>
    </xf>
    <xf numFmtId="2" fontId="11" fillId="0" borderId="2" xfId="4" applyNumberFormat="1" applyFont="1" applyBorder="1" applyAlignment="1">
      <alignment horizontal="center" vertical="center"/>
    </xf>
    <xf numFmtId="0" fontId="10" fillId="0" borderId="2" xfId="4" applyFont="1" applyBorder="1" applyAlignment="1">
      <alignment horizontal="center" vertical="center"/>
    </xf>
    <xf numFmtId="0" fontId="11" fillId="0" borderId="0" xfId="4" applyFont="1" applyAlignment="1">
      <alignment horizontal="center" vertical="center" wrapText="1"/>
    </xf>
    <xf numFmtId="2" fontId="11" fillId="0" borderId="0" xfId="4" applyNumberFormat="1" applyFont="1" applyAlignment="1">
      <alignment horizontal="center" vertical="center" wrapText="1"/>
    </xf>
    <xf numFmtId="0" fontId="11" fillId="0" borderId="7" xfId="4" applyFont="1" applyBorder="1" applyAlignment="1">
      <alignment horizontal="center" vertical="center"/>
    </xf>
    <xf numFmtId="2" fontId="11" fillId="0" borderId="6" xfId="4" applyNumberFormat="1" applyFont="1" applyBorder="1" applyAlignment="1">
      <alignment horizontal="center" vertical="center" wrapText="1"/>
    </xf>
    <xf numFmtId="0" fontId="10" fillId="0" borderId="6" xfId="4" applyFont="1" applyBorder="1"/>
    <xf numFmtId="0" fontId="14" fillId="0" borderId="2" xfId="0" applyFont="1" applyBorder="1" applyAlignment="1">
      <alignment horizontal="left" vertical="top" wrapText="1"/>
    </xf>
    <xf numFmtId="0" fontId="15" fillId="10" borderId="2" xfId="1" applyFont="1" applyFill="1" applyBorder="1" applyAlignment="1">
      <alignment horizontal="center" vertical="center" wrapText="1"/>
    </xf>
    <xf numFmtId="0" fontId="16" fillId="10" borderId="2" xfId="1" applyFont="1" applyFill="1" applyBorder="1" applyAlignment="1">
      <alignment horizontal="center" vertical="center" wrapText="1"/>
    </xf>
    <xf numFmtId="4" fontId="16" fillId="10" borderId="2" xfId="1" applyNumberFormat="1" applyFont="1" applyFill="1" applyBorder="1" applyAlignment="1">
      <alignment horizontal="center" vertical="center" wrapText="1"/>
    </xf>
    <xf numFmtId="2" fontId="16" fillId="10" borderId="2" xfId="1" applyNumberFormat="1" applyFont="1" applyFill="1" applyBorder="1" applyAlignment="1">
      <alignment horizontal="center" vertical="center" wrapText="1"/>
    </xf>
    <xf numFmtId="0" fontId="14" fillId="0" borderId="0" xfId="0" applyFont="1"/>
    <xf numFmtId="0" fontId="17" fillId="0" borderId="0" xfId="0" applyFont="1"/>
    <xf numFmtId="10" fontId="17" fillId="0" borderId="0" xfId="0" applyNumberFormat="1" applyFont="1"/>
    <xf numFmtId="0" fontId="14" fillId="0" borderId="0" xfId="0" applyFont="1" applyAlignment="1">
      <alignment wrapText="1"/>
    </xf>
    <xf numFmtId="0" fontId="18"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horizontal="center" vertical="center"/>
    </xf>
    <xf numFmtId="3" fontId="17" fillId="0" borderId="2" xfId="0" applyNumberFormat="1" applyFont="1" applyBorder="1" applyAlignment="1">
      <alignment horizontal="center" vertical="center"/>
    </xf>
    <xf numFmtId="2" fontId="17" fillId="0" borderId="2" xfId="0" applyNumberFormat="1" applyFont="1" applyBorder="1" applyAlignment="1">
      <alignment horizontal="center" vertical="center"/>
    </xf>
    <xf numFmtId="2" fontId="17" fillId="0" borderId="2"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4" fontId="18" fillId="3" borderId="2" xfId="0" applyNumberFormat="1" applyFont="1" applyFill="1" applyBorder="1" applyAlignment="1">
      <alignment horizontal="center" vertical="center" wrapText="1"/>
    </xf>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0" fontId="17" fillId="0" borderId="0" xfId="0" applyFont="1" applyAlignment="1">
      <alignment horizontal="center" vertical="center" wrapText="1"/>
    </xf>
    <xf numFmtId="10" fontId="17" fillId="0" borderId="2" xfId="0" applyNumberFormat="1" applyFont="1" applyBorder="1" applyAlignment="1">
      <alignment horizontal="center" vertical="center"/>
    </xf>
    <xf numFmtId="0" fontId="14" fillId="0" borderId="2" xfId="0" applyFont="1" applyBorder="1" applyAlignment="1">
      <alignment wrapText="1"/>
    </xf>
    <xf numFmtId="0" fontId="17" fillId="3" borderId="2" xfId="0" applyFont="1" applyFill="1" applyBorder="1" applyAlignment="1">
      <alignment horizontal="center" vertical="top" wrapText="1"/>
    </xf>
    <xf numFmtId="0" fontId="17" fillId="3" borderId="2" xfId="0" applyFont="1" applyFill="1" applyBorder="1" applyAlignment="1">
      <alignment horizontal="center" vertical="center"/>
    </xf>
    <xf numFmtId="3" fontId="17" fillId="3" borderId="2" xfId="0" applyNumberFormat="1" applyFont="1" applyFill="1" applyBorder="1" applyAlignment="1">
      <alignment horizontal="center" vertical="center"/>
    </xf>
    <xf numFmtId="4" fontId="17" fillId="3" borderId="2" xfId="0" applyNumberFormat="1" applyFont="1" applyFill="1" applyBorder="1" applyAlignment="1">
      <alignment horizontal="center" vertical="center"/>
    </xf>
    <xf numFmtId="0" fontId="17" fillId="0" borderId="2" xfId="1" applyFont="1" applyBorder="1" applyAlignment="1">
      <alignment horizontal="center" vertical="top" wrapText="1" shrinkToFit="1"/>
    </xf>
    <xf numFmtId="0" fontId="17" fillId="0" borderId="2" xfId="1" applyFont="1" applyBorder="1" applyAlignment="1">
      <alignment horizontal="center" vertical="center" wrapText="1"/>
    </xf>
    <xf numFmtId="2" fontId="17" fillId="3" borderId="2" xfId="0" applyNumberFormat="1" applyFont="1" applyFill="1" applyBorder="1" applyAlignment="1">
      <alignment horizontal="center" vertical="center"/>
    </xf>
    <xf numFmtId="0" fontId="17" fillId="3" borderId="2" xfId="0" applyFont="1" applyFill="1" applyBorder="1" applyAlignment="1">
      <alignment horizontal="center" vertical="center" wrapText="1"/>
    </xf>
    <xf numFmtId="3" fontId="17" fillId="3" borderId="2" xfId="0" applyNumberFormat="1" applyFont="1" applyFill="1" applyBorder="1" applyAlignment="1">
      <alignment horizontal="center" vertical="center" wrapText="1"/>
    </xf>
    <xf numFmtId="2" fontId="17" fillId="3" borderId="2" xfId="0" applyNumberFormat="1" applyFont="1" applyFill="1" applyBorder="1" applyAlignment="1">
      <alignment horizontal="center" vertical="center" wrapText="1"/>
    </xf>
    <xf numFmtId="0" fontId="17" fillId="0" borderId="2" xfId="1" applyFont="1" applyBorder="1" applyAlignment="1">
      <alignment horizontal="center" vertical="center" wrapText="1" shrinkToFit="1"/>
    </xf>
    <xf numFmtId="9" fontId="17" fillId="0" borderId="2" xfId="0" applyNumberFormat="1" applyFont="1" applyBorder="1" applyAlignment="1">
      <alignment horizontal="center" vertical="center" wrapText="1"/>
    </xf>
    <xf numFmtId="0" fontId="17" fillId="0" borderId="0" xfId="0" applyFont="1" applyAlignment="1">
      <alignment wrapText="1"/>
    </xf>
    <xf numFmtId="0" fontId="17" fillId="0" borderId="9" xfId="0" applyFont="1" applyBorder="1" applyAlignment="1">
      <alignment horizontal="left" vertical="center" wrapText="1"/>
    </xf>
    <xf numFmtId="0" fontId="17" fillId="0" borderId="2" xfId="0" applyFont="1" applyBorder="1" applyAlignment="1">
      <alignment vertical="center" wrapText="1"/>
    </xf>
    <xf numFmtId="0" fontId="17" fillId="0" borderId="10" xfId="0" applyFont="1" applyBorder="1" applyAlignment="1">
      <alignment horizontal="left" vertical="center" wrapText="1"/>
    </xf>
    <xf numFmtId="3" fontId="17" fillId="4" borderId="2" xfId="0" applyNumberFormat="1" applyFont="1" applyFill="1" applyBorder="1" applyAlignment="1">
      <alignment horizontal="center" vertical="center"/>
    </xf>
    <xf numFmtId="10" fontId="14" fillId="0" borderId="0" xfId="0" applyNumberFormat="1" applyFont="1"/>
    <xf numFmtId="0" fontId="15" fillId="12" borderId="2" xfId="1" applyFont="1" applyFill="1" applyBorder="1" applyAlignment="1">
      <alignment horizontal="center" vertical="center" wrapText="1"/>
    </xf>
    <xf numFmtId="4" fontId="15" fillId="12" borderId="2" xfId="1" applyNumberFormat="1" applyFont="1" applyFill="1" applyBorder="1" applyAlignment="1">
      <alignment horizontal="center" vertical="center" wrapText="1"/>
    </xf>
    <xf numFmtId="2" fontId="15" fillId="12" borderId="2" xfId="1" applyNumberFormat="1" applyFont="1" applyFill="1" applyBorder="1" applyAlignment="1">
      <alignment horizontal="center" vertical="center" wrapText="1"/>
    </xf>
    <xf numFmtId="0" fontId="16" fillId="12" borderId="2" xfId="1" applyFont="1" applyFill="1" applyBorder="1" applyAlignment="1">
      <alignment horizontal="center" vertical="center" wrapText="1"/>
    </xf>
    <xf numFmtId="0" fontId="18" fillId="9" borderId="2" xfId="0" applyFont="1" applyFill="1" applyBorder="1" applyAlignment="1">
      <alignment horizontal="center" vertical="center" wrapText="1"/>
    </xf>
    <xf numFmtId="0" fontId="14" fillId="0" borderId="2" xfId="4" applyFont="1" applyBorder="1" applyAlignment="1">
      <alignment horizontal="center" vertical="center" wrapText="1"/>
    </xf>
    <xf numFmtId="1" fontId="14" fillId="0" borderId="2" xfId="4" applyNumberFormat="1" applyFont="1" applyBorder="1" applyAlignment="1">
      <alignment horizontal="center" vertical="center" wrapText="1"/>
    </xf>
    <xf numFmtId="169" fontId="17" fillId="0" borderId="2" xfId="0" applyNumberFormat="1" applyFont="1" applyBorder="1" applyAlignment="1">
      <alignment horizontal="center" vertical="center" wrapText="1"/>
    </xf>
    <xf numFmtId="2" fontId="14" fillId="0" borderId="2" xfId="4" applyNumberFormat="1" applyFont="1" applyBorder="1" applyAlignment="1">
      <alignment horizontal="center" vertical="center" wrapText="1"/>
    </xf>
    <xf numFmtId="10" fontId="14" fillId="0" borderId="2" xfId="4" applyNumberFormat="1" applyFont="1" applyBorder="1" applyAlignment="1">
      <alignment horizontal="center" vertical="center" wrapText="1"/>
    </xf>
    <xf numFmtId="0" fontId="14" fillId="0" borderId="2" xfId="0" applyFont="1" applyBorder="1"/>
    <xf numFmtId="0" fontId="14" fillId="0" borderId="2" xfId="4" applyFont="1" applyBorder="1" applyAlignment="1">
      <alignment horizontal="center" vertical="center"/>
    </xf>
    <xf numFmtId="0" fontId="14" fillId="0" borderId="2" xfId="4" applyFont="1" applyBorder="1"/>
    <xf numFmtId="2" fontId="14" fillId="0" borderId="2" xfId="4" applyNumberFormat="1" applyFont="1" applyBorder="1"/>
    <xf numFmtId="0" fontId="14" fillId="0" borderId="0" xfId="0" applyFont="1" applyAlignment="1">
      <alignment horizontal="center" vertical="center"/>
    </xf>
    <xf numFmtId="2" fontId="14" fillId="0" borderId="0" xfId="0" applyNumberFormat="1" applyFont="1" applyAlignment="1">
      <alignment horizontal="center" vertical="center"/>
    </xf>
    <xf numFmtId="10" fontId="14" fillId="0" borderId="0" xfId="0" applyNumberFormat="1" applyFont="1" applyAlignment="1">
      <alignment horizontal="center" vertical="center"/>
    </xf>
    <xf numFmtId="0" fontId="17" fillId="3" borderId="2" xfId="0" applyFont="1" applyFill="1" applyBorder="1" applyAlignment="1">
      <alignment horizontal="left" vertical="center" wrapText="1"/>
    </xf>
    <xf numFmtId="2" fontId="18" fillId="0" borderId="2" xfId="0" applyNumberFormat="1" applyFont="1" applyBorder="1" applyAlignment="1">
      <alignment horizontal="center" vertical="center"/>
    </xf>
    <xf numFmtId="9" fontId="18" fillId="0" borderId="2" xfId="0" applyNumberFormat="1" applyFont="1" applyBorder="1" applyAlignment="1">
      <alignment horizontal="center" vertical="center"/>
    </xf>
    <xf numFmtId="2" fontId="17" fillId="5" borderId="2" xfId="0" applyNumberFormat="1" applyFont="1" applyFill="1" applyBorder="1" applyAlignment="1">
      <alignment horizontal="center" vertical="center"/>
    </xf>
    <xf numFmtId="0" fontId="17" fillId="4" borderId="2" xfId="0" applyFont="1" applyFill="1" applyBorder="1" applyAlignment="1">
      <alignment horizontal="left" vertical="center" wrapText="1"/>
    </xf>
    <xf numFmtId="0" fontId="3" fillId="0" borderId="0" xfId="0" applyFont="1"/>
    <xf numFmtId="10" fontId="3" fillId="0" borderId="0" xfId="0" applyNumberFormat="1" applyFont="1"/>
    <xf numFmtId="0" fontId="3" fillId="0" borderId="2" xfId="0" applyFont="1" applyBorder="1"/>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2" fontId="3" fillId="0" borderId="2" xfId="0" applyNumberFormat="1" applyFont="1" applyBorder="1" applyAlignment="1">
      <alignment horizontal="center" vertical="center"/>
    </xf>
    <xf numFmtId="2" fontId="3" fillId="0" borderId="0" xfId="0" applyNumberFormat="1" applyFont="1" applyAlignment="1">
      <alignment horizontal="center" vertical="center"/>
    </xf>
    <xf numFmtId="9" fontId="3" fillId="0" borderId="2" xfId="0" applyNumberFormat="1" applyFont="1" applyBorder="1" applyAlignment="1">
      <alignment horizontal="center" vertical="center"/>
    </xf>
    <xf numFmtId="10" fontId="3" fillId="0" borderId="2" xfId="0" applyNumberFormat="1" applyFont="1" applyBorder="1" applyAlignment="1">
      <alignment horizontal="center" vertical="center"/>
    </xf>
    <xf numFmtId="164" fontId="18" fillId="0" borderId="2" xfId="8" applyFont="1" applyBorder="1" applyAlignment="1">
      <alignment horizontal="center" vertical="center"/>
    </xf>
    <xf numFmtId="164" fontId="18" fillId="0" borderId="2" xfId="8" applyFont="1" applyBorder="1" applyAlignment="1">
      <alignment horizontal="center" vertical="center" wrapText="1"/>
    </xf>
    <xf numFmtId="165" fontId="18" fillId="0" borderId="2" xfId="8" applyNumberFormat="1" applyFont="1" applyBorder="1" applyAlignment="1">
      <alignment horizontal="center" vertical="center" wrapText="1"/>
    </xf>
    <xf numFmtId="166" fontId="18" fillId="0" borderId="2" xfId="8" applyNumberFormat="1" applyFont="1" applyBorder="1" applyAlignment="1">
      <alignment horizontal="center" vertical="center" wrapText="1"/>
    </xf>
    <xf numFmtId="164" fontId="18" fillId="0" borderId="3" xfId="8" applyFont="1" applyBorder="1" applyAlignment="1">
      <alignment horizontal="center" vertical="center" wrapText="1"/>
    </xf>
    <xf numFmtId="0" fontId="18" fillId="0" borderId="2" xfId="0" applyFont="1" applyBorder="1"/>
    <xf numFmtId="2" fontId="14" fillId="0" borderId="2" xfId="0" applyNumberFormat="1" applyFont="1" applyBorder="1" applyAlignment="1">
      <alignment horizontal="center" vertical="center"/>
    </xf>
    <xf numFmtId="166" fontId="18" fillId="0" borderId="2" xfId="8" applyNumberFormat="1" applyFont="1" applyBorder="1" applyAlignment="1">
      <alignment horizontal="center" vertical="center"/>
    </xf>
    <xf numFmtId="9" fontId="14" fillId="0" borderId="2" xfId="0" applyNumberFormat="1" applyFont="1" applyBorder="1" applyAlignment="1">
      <alignment horizontal="center" vertical="center"/>
    </xf>
    <xf numFmtId="10" fontId="14" fillId="0" borderId="2" xfId="0" applyNumberFormat="1" applyFont="1" applyBorder="1" applyAlignment="1">
      <alignment horizontal="center" vertical="center"/>
    </xf>
    <xf numFmtId="0" fontId="3" fillId="0" borderId="0" xfId="0" applyFont="1" applyAlignment="1">
      <alignment horizontal="center" vertical="center"/>
    </xf>
    <xf numFmtId="0" fontId="15" fillId="13" borderId="2" xfId="1" applyFont="1" applyFill="1" applyBorder="1" applyAlignment="1">
      <alignment horizontal="center" vertical="center" wrapText="1"/>
    </xf>
    <xf numFmtId="1" fontId="3" fillId="0" borderId="2" xfId="0" applyNumberFormat="1" applyFont="1" applyBorder="1" applyAlignment="1">
      <alignment horizontal="center" vertical="center"/>
    </xf>
    <xf numFmtId="3" fontId="3" fillId="0" borderId="2" xfId="0" applyNumberFormat="1" applyFont="1" applyBorder="1" applyAlignment="1">
      <alignment horizontal="center" vertical="center"/>
    </xf>
    <xf numFmtId="2" fontId="3" fillId="0" borderId="2" xfId="0" applyNumberFormat="1" applyFont="1" applyBorder="1" applyAlignment="1">
      <alignment horizontal="center" vertical="center" wrapText="1"/>
    </xf>
    <xf numFmtId="10" fontId="3" fillId="0" borderId="2" xfId="6" applyNumberFormat="1" applyFont="1" applyBorder="1" applyAlignment="1" applyProtection="1">
      <alignment horizontal="center" vertical="center" wrapText="1"/>
    </xf>
    <xf numFmtId="0" fontId="19" fillId="0" borderId="2" xfId="3" applyFont="1" applyBorder="1" applyAlignment="1">
      <alignment horizontal="center" vertical="center" wrapText="1"/>
    </xf>
    <xf numFmtId="3" fontId="3" fillId="3" borderId="2" xfId="0" applyNumberFormat="1" applyFont="1" applyFill="1" applyBorder="1" applyAlignment="1">
      <alignment horizontal="center" vertical="center"/>
    </xf>
    <xf numFmtId="0" fontId="3" fillId="0" borderId="0" xfId="0" applyFont="1" applyAlignment="1">
      <alignment horizontal="center" vertical="center" wrapText="1"/>
    </xf>
    <xf numFmtId="10" fontId="3" fillId="0" borderId="0" xfId="0" applyNumberFormat="1" applyFont="1" applyAlignment="1">
      <alignment horizontal="center" vertical="center"/>
    </xf>
    <xf numFmtId="2" fontId="14" fillId="0" borderId="0" xfId="0" applyNumberFormat="1" applyFont="1"/>
    <xf numFmtId="3" fontId="14" fillId="0" borderId="2" xfId="0" applyNumberFormat="1" applyFont="1" applyBorder="1" applyAlignment="1">
      <alignment horizontal="center" vertical="center"/>
    </xf>
    <xf numFmtId="4" fontId="14" fillId="0" borderId="2" xfId="0" applyNumberFormat="1" applyFont="1" applyBorder="1" applyAlignment="1">
      <alignment horizontal="center" vertical="center"/>
    </xf>
    <xf numFmtId="2" fontId="14" fillId="0" borderId="2" xfId="0" applyNumberFormat="1" applyFont="1" applyBorder="1" applyAlignment="1">
      <alignment vertical="center"/>
    </xf>
    <xf numFmtId="0" fontId="15" fillId="0" borderId="0" xfId="0" applyFont="1" applyAlignment="1">
      <alignment horizontal="center"/>
    </xf>
    <xf numFmtId="0" fontId="14" fillId="0" borderId="2" xfId="0" applyFont="1" applyBorder="1" applyAlignment="1">
      <alignment vertical="center" wrapText="1"/>
    </xf>
    <xf numFmtId="2" fontId="14" fillId="0" borderId="2" xfId="0" applyNumberFormat="1" applyFont="1" applyBorder="1" applyAlignment="1">
      <alignment horizontal="center" vertical="center" wrapText="1"/>
    </xf>
    <xf numFmtId="0" fontId="14" fillId="0" borderId="2" xfId="0" applyFont="1" applyBorder="1" applyAlignment="1">
      <alignment horizontal="center"/>
    </xf>
    <xf numFmtId="2" fontId="14" fillId="0" borderId="2" xfId="0" applyNumberFormat="1" applyFont="1" applyBorder="1"/>
    <xf numFmtId="10" fontId="14" fillId="0" borderId="2" xfId="0" applyNumberFormat="1" applyFont="1" applyBorder="1"/>
    <xf numFmtId="0" fontId="11" fillId="13" borderId="2" xfId="4" applyFont="1" applyFill="1" applyBorder="1" applyAlignment="1">
      <alignment horizontal="center" vertical="center" wrapText="1"/>
    </xf>
    <xf numFmtId="1" fontId="11" fillId="13" borderId="2" xfId="4" applyNumberFormat="1" applyFont="1" applyFill="1" applyBorder="1" applyAlignment="1">
      <alignment horizontal="center" vertical="center" wrapText="1"/>
    </xf>
    <xf numFmtId="2" fontId="11" fillId="13" borderId="2" xfId="4" applyNumberFormat="1" applyFont="1" applyFill="1" applyBorder="1" applyAlignment="1">
      <alignment horizontal="center" vertical="center" wrapText="1"/>
    </xf>
    <xf numFmtId="0" fontId="11" fillId="13" borderId="6" xfId="4" applyFont="1" applyFill="1" applyBorder="1" applyAlignment="1">
      <alignment horizontal="center" vertical="center" wrapText="1"/>
    </xf>
    <xf numFmtId="0" fontId="18" fillId="3" borderId="2" xfId="0" applyFont="1" applyFill="1" applyBorder="1" applyAlignment="1">
      <alignment horizontal="center" vertical="center" wrapText="1"/>
    </xf>
    <xf numFmtId="0" fontId="14" fillId="3" borderId="2" xfId="0" applyFont="1" applyFill="1" applyBorder="1" applyAlignment="1">
      <alignment horizontal="center" vertical="center" wrapText="1"/>
    </xf>
    <xf numFmtId="2" fontId="14" fillId="3" borderId="2" xfId="0" applyNumberFormat="1" applyFont="1" applyFill="1" applyBorder="1" applyAlignment="1">
      <alignment horizontal="center" vertical="center" wrapText="1"/>
    </xf>
    <xf numFmtId="9" fontId="14" fillId="3" borderId="2" xfId="0" applyNumberFormat="1" applyFont="1" applyFill="1" applyBorder="1" applyAlignment="1">
      <alignment horizontal="center" vertical="center" wrapText="1"/>
    </xf>
    <xf numFmtId="167" fontId="14" fillId="3" borderId="2" xfId="0" applyNumberFormat="1" applyFont="1" applyFill="1" applyBorder="1" applyAlignment="1">
      <alignment horizontal="center" vertical="center" wrapText="1"/>
    </xf>
    <xf numFmtId="2" fontId="18" fillId="3" borderId="2" xfId="0" applyNumberFormat="1" applyFont="1" applyFill="1" applyBorder="1" applyAlignment="1">
      <alignment horizontal="center" vertical="center" wrapText="1"/>
    </xf>
    <xf numFmtId="10" fontId="18" fillId="3" borderId="2" xfId="0" applyNumberFormat="1" applyFont="1" applyFill="1" applyBorder="1" applyAlignment="1">
      <alignment horizontal="center" vertical="center" wrapText="1"/>
    </xf>
    <xf numFmtId="0" fontId="18" fillId="3" borderId="0" xfId="0" applyFont="1" applyFill="1" applyAlignment="1">
      <alignment horizontal="center" vertical="center" wrapText="1"/>
    </xf>
    <xf numFmtId="2" fontId="18" fillId="3" borderId="0" xfId="0" applyNumberFormat="1" applyFont="1" applyFill="1" applyAlignment="1">
      <alignment horizontal="center" vertical="center" wrapText="1"/>
    </xf>
    <xf numFmtId="10" fontId="18" fillId="3" borderId="0" xfId="0" applyNumberFormat="1" applyFont="1" applyFill="1" applyAlignment="1">
      <alignment horizontal="center" vertical="center" wrapText="1"/>
    </xf>
    <xf numFmtId="1" fontId="18" fillId="3" borderId="2" xfId="0" applyNumberFormat="1" applyFont="1" applyFill="1" applyBorder="1" applyAlignment="1">
      <alignment horizontal="center" vertical="center"/>
    </xf>
    <xf numFmtId="0" fontId="18" fillId="3" borderId="2" xfId="0" applyFont="1" applyFill="1" applyBorder="1" applyAlignment="1">
      <alignment horizontal="center" vertical="center"/>
    </xf>
    <xf numFmtId="3" fontId="18" fillId="3" borderId="2" xfId="0" applyNumberFormat="1" applyFont="1" applyFill="1" applyBorder="1" applyAlignment="1">
      <alignment horizontal="center" vertical="center"/>
    </xf>
    <xf numFmtId="4" fontId="18" fillId="5" borderId="2" xfId="0" applyNumberFormat="1" applyFont="1" applyFill="1" applyBorder="1" applyAlignment="1">
      <alignment horizontal="center" vertical="center"/>
    </xf>
    <xf numFmtId="4" fontId="18" fillId="3" borderId="2" xfId="0" applyNumberFormat="1" applyFont="1" applyFill="1" applyBorder="1" applyAlignment="1">
      <alignment horizontal="center" vertical="center"/>
    </xf>
    <xf numFmtId="10" fontId="18" fillId="3" borderId="2" xfId="0" applyNumberFormat="1" applyFont="1" applyFill="1" applyBorder="1" applyAlignment="1">
      <alignment horizontal="center" vertical="center"/>
    </xf>
    <xf numFmtId="0" fontId="15" fillId="0" borderId="0" xfId="0" applyFont="1" applyAlignment="1">
      <alignment vertical="center"/>
    </xf>
    <xf numFmtId="0" fontId="22" fillId="0" borderId="0" xfId="0" applyFont="1" applyAlignment="1">
      <alignment vertical="center"/>
    </xf>
    <xf numFmtId="49" fontId="17" fillId="3" borderId="2" xfId="0" applyNumberFormat="1" applyFont="1" applyFill="1" applyBorder="1" applyAlignment="1">
      <alignment horizontal="center" vertical="center" wrapText="1"/>
    </xf>
    <xf numFmtId="2" fontId="17" fillId="6" borderId="2" xfId="0" applyNumberFormat="1" applyFont="1" applyFill="1" applyBorder="1" applyAlignment="1">
      <alignment horizontal="center" vertical="center" wrapText="1"/>
    </xf>
    <xf numFmtId="10" fontId="17" fillId="3" borderId="2" xfId="0" applyNumberFormat="1" applyFont="1" applyFill="1" applyBorder="1" applyAlignment="1">
      <alignment horizontal="center" vertical="center" wrapText="1"/>
    </xf>
    <xf numFmtId="0" fontId="14" fillId="0" borderId="4" xfId="0" applyFont="1" applyBorder="1"/>
    <xf numFmtId="0" fontId="18" fillId="0" borderId="0" xfId="0" applyFont="1" applyAlignment="1">
      <alignment vertical="center" wrapText="1"/>
    </xf>
    <xf numFmtId="0" fontId="14" fillId="0" borderId="4" xfId="0" applyFont="1" applyBorder="1" applyAlignment="1">
      <alignment wrapText="1"/>
    </xf>
    <xf numFmtId="49" fontId="17" fillId="3" borderId="2" xfId="0" applyNumberFormat="1" applyFont="1" applyFill="1" applyBorder="1" applyAlignment="1">
      <alignment horizontal="center" vertical="center" wrapText="1" readingOrder="1"/>
    </xf>
    <xf numFmtId="0" fontId="14" fillId="3" borderId="2" xfId="0" applyFont="1" applyFill="1" applyBorder="1"/>
    <xf numFmtId="2" fontId="14" fillId="3" borderId="2" xfId="0" applyNumberFormat="1" applyFont="1" applyFill="1" applyBorder="1"/>
    <xf numFmtId="10" fontId="14" fillId="3" borderId="2" xfId="0" applyNumberFormat="1" applyFont="1" applyFill="1" applyBorder="1"/>
    <xf numFmtId="0" fontId="24" fillId="12" borderId="2" xfId="1" applyFont="1" applyFill="1" applyBorder="1" applyAlignment="1">
      <alignment horizontal="center" vertical="center" wrapText="1"/>
    </xf>
    <xf numFmtId="4" fontId="24" fillId="12" borderId="2" xfId="1" applyNumberFormat="1" applyFont="1" applyFill="1" applyBorder="1" applyAlignment="1">
      <alignment horizontal="center" vertical="center" wrapText="1"/>
    </xf>
    <xf numFmtId="2" fontId="24" fillId="12" borderId="2" xfId="1" applyNumberFormat="1" applyFont="1" applyFill="1" applyBorder="1" applyAlignment="1">
      <alignment horizontal="center" vertical="center" wrapText="1"/>
    </xf>
    <xf numFmtId="0" fontId="25" fillId="12" borderId="2" xfId="1" applyFont="1" applyFill="1" applyBorder="1" applyAlignment="1">
      <alignment horizontal="center" vertical="center" wrapText="1"/>
    </xf>
    <xf numFmtId="1" fontId="17" fillId="0" borderId="2" xfId="1" applyNumberFormat="1" applyFont="1" applyBorder="1" applyAlignment="1">
      <alignment horizontal="center" vertical="center"/>
    </xf>
    <xf numFmtId="0" fontId="18" fillId="0" borderId="2" xfId="1" applyFont="1" applyBorder="1" applyAlignment="1">
      <alignment horizontal="center" vertical="center"/>
    </xf>
    <xf numFmtId="3" fontId="17" fillId="0" borderId="2" xfId="1" applyNumberFormat="1" applyFont="1" applyBorder="1" applyAlignment="1">
      <alignment horizontal="center" vertical="center"/>
    </xf>
    <xf numFmtId="4" fontId="17" fillId="0" borderId="2" xfId="1" applyNumberFormat="1" applyFont="1" applyBorder="1" applyAlignment="1">
      <alignment horizontal="center" vertical="center"/>
    </xf>
    <xf numFmtId="4" fontId="18" fillId="0" borderId="2" xfId="1" applyNumberFormat="1" applyFont="1" applyBorder="1" applyAlignment="1">
      <alignment horizontal="center" vertical="center"/>
    </xf>
    <xf numFmtId="10" fontId="18" fillId="0" borderId="2" xfId="1" applyNumberFormat="1" applyFont="1" applyBorder="1" applyAlignment="1">
      <alignment horizontal="center" vertical="center"/>
    </xf>
    <xf numFmtId="0" fontId="18" fillId="0" borderId="2" xfId="0" applyFont="1" applyBorder="1" applyAlignment="1">
      <alignment horizontal="center" vertical="center"/>
    </xf>
    <xf numFmtId="0" fontId="14" fillId="0" borderId="12" xfId="0" applyFont="1" applyBorder="1" applyAlignment="1">
      <alignment horizontal="center" vertical="center"/>
    </xf>
    <xf numFmtId="0" fontId="14" fillId="13" borderId="0" xfId="0" applyFont="1" applyFill="1" applyAlignment="1">
      <alignment horizontal="center" vertical="center"/>
    </xf>
    <xf numFmtId="0" fontId="18" fillId="13" borderId="0" xfId="0" applyFont="1" applyFill="1" applyAlignment="1">
      <alignment horizontal="center" vertical="center"/>
    </xf>
    <xf numFmtId="10" fontId="14" fillId="13" borderId="0" xfId="0" applyNumberFormat="1" applyFont="1" applyFill="1" applyAlignment="1">
      <alignment horizontal="center" vertical="center"/>
    </xf>
    <xf numFmtId="2" fontId="14" fillId="13" borderId="0" xfId="0" applyNumberFormat="1" applyFont="1" applyFill="1" applyAlignment="1">
      <alignment horizontal="center" vertical="center"/>
    </xf>
    <xf numFmtId="164" fontId="17" fillId="0" borderId="2" xfId="8" applyFont="1" applyBorder="1" applyAlignment="1">
      <alignment horizontal="left" vertical="center" wrapText="1"/>
    </xf>
    <xf numFmtId="164" fontId="17" fillId="0" borderId="2" xfId="8" applyFont="1" applyBorder="1" applyAlignment="1">
      <alignment horizontal="center" vertical="center" wrapText="1"/>
    </xf>
    <xf numFmtId="165" fontId="17" fillId="0" borderId="2" xfId="8" applyNumberFormat="1" applyFont="1" applyBorder="1" applyAlignment="1">
      <alignment horizontal="center" vertical="center"/>
    </xf>
    <xf numFmtId="164" fontId="17" fillId="3" borderId="2" xfId="8" applyFont="1" applyFill="1" applyBorder="1" applyAlignment="1">
      <alignment horizontal="center" vertical="center" wrapText="1"/>
    </xf>
    <xf numFmtId="164" fontId="18" fillId="0" borderId="2" xfId="8" applyFont="1" applyBorder="1" applyAlignment="1">
      <alignment horizontal="left" vertical="center" wrapText="1"/>
    </xf>
    <xf numFmtId="164" fontId="17" fillId="3" borderId="2" xfId="8" applyFont="1" applyFill="1" applyBorder="1" applyAlignment="1">
      <alignment horizontal="left" vertical="center" wrapText="1"/>
    </xf>
    <xf numFmtId="165" fontId="17" fillId="0" borderId="11" xfId="8" applyNumberFormat="1" applyFont="1" applyBorder="1" applyAlignment="1">
      <alignment horizontal="center" vertical="center"/>
    </xf>
    <xf numFmtId="165" fontId="17" fillId="0" borderId="0" xfId="8" applyNumberFormat="1" applyFont="1" applyAlignment="1">
      <alignment horizontal="center" vertical="center"/>
    </xf>
    <xf numFmtId="4" fontId="18" fillId="12" borderId="2" xfId="1" applyNumberFormat="1" applyFont="1" applyFill="1" applyBorder="1" applyAlignment="1">
      <alignment horizontal="center" vertical="center" wrapText="1"/>
    </xf>
    <xf numFmtId="0" fontId="15" fillId="0" borderId="2" xfId="1" applyFont="1" applyBorder="1" applyAlignment="1">
      <alignment horizontal="center" vertical="center" wrapText="1"/>
    </xf>
    <xf numFmtId="2" fontId="17" fillId="6" borderId="2" xfId="0" applyNumberFormat="1" applyFont="1" applyFill="1" applyBorder="1" applyAlignment="1">
      <alignment horizontal="center" vertical="center"/>
    </xf>
    <xf numFmtId="10" fontId="17" fillId="3" borderId="2" xfId="0" applyNumberFormat="1" applyFont="1" applyFill="1" applyBorder="1" applyAlignment="1">
      <alignment horizontal="center" vertical="center"/>
    </xf>
    <xf numFmtId="2" fontId="17" fillId="6" borderId="2" xfId="11" applyNumberFormat="1" applyFont="1" applyFill="1" applyBorder="1" applyAlignment="1">
      <alignment horizontal="center" vertical="center"/>
    </xf>
    <xf numFmtId="0" fontId="17" fillId="7" borderId="2" xfId="0" applyFont="1" applyFill="1" applyBorder="1" applyAlignment="1">
      <alignment vertical="center" wrapText="1"/>
    </xf>
    <xf numFmtId="0" fontId="17" fillId="7" borderId="2" xfId="0" applyFont="1" applyFill="1" applyBorder="1" applyAlignment="1">
      <alignment horizontal="center" vertical="center"/>
    </xf>
    <xf numFmtId="167" fontId="17" fillId="7" borderId="2" xfId="0" applyNumberFormat="1" applyFont="1" applyFill="1" applyBorder="1" applyAlignment="1">
      <alignment horizontal="center" vertical="center"/>
    </xf>
    <xf numFmtId="9" fontId="17" fillId="7" borderId="2" xfId="0" applyNumberFormat="1" applyFont="1" applyFill="1" applyBorder="1" applyAlignment="1">
      <alignment horizontal="center" vertical="center"/>
    </xf>
    <xf numFmtId="0" fontId="14" fillId="0" borderId="0" xfId="0" applyFont="1" applyAlignment="1">
      <alignment vertical="center"/>
    </xf>
    <xf numFmtId="0" fontId="18" fillId="4" borderId="2" xfId="0" applyFont="1" applyFill="1" applyBorder="1" applyAlignment="1">
      <alignment vertical="center" wrapText="1"/>
    </xf>
    <xf numFmtId="0" fontId="18" fillId="4" borderId="2" xfId="0" applyFont="1" applyFill="1" applyBorder="1" applyAlignment="1">
      <alignment horizontal="center" vertical="center" wrapText="1"/>
    </xf>
    <xf numFmtId="3" fontId="18" fillId="4" borderId="2" xfId="0" applyNumberFormat="1" applyFont="1" applyFill="1" applyBorder="1" applyAlignment="1">
      <alignment horizontal="center" vertical="center" wrapText="1"/>
    </xf>
    <xf numFmtId="168" fontId="18" fillId="4" borderId="2" xfId="0" applyNumberFormat="1" applyFont="1" applyFill="1" applyBorder="1" applyAlignment="1">
      <alignment horizontal="center" vertical="center"/>
    </xf>
    <xf numFmtId="2" fontId="18" fillId="4" borderId="2" xfId="0" applyNumberFormat="1" applyFont="1" applyFill="1" applyBorder="1" applyAlignment="1">
      <alignment horizontal="center" vertical="center" wrapText="1"/>
    </xf>
    <xf numFmtId="9" fontId="18" fillId="4" borderId="2" xfId="0" applyNumberFormat="1" applyFont="1" applyFill="1" applyBorder="1" applyAlignment="1">
      <alignment horizontal="center" vertical="center" wrapText="1"/>
    </xf>
    <xf numFmtId="4" fontId="18" fillId="3" borderId="2" xfId="0" applyNumberFormat="1" applyFont="1" applyFill="1" applyBorder="1" applyAlignment="1">
      <alignment vertical="center" wrapText="1"/>
    </xf>
    <xf numFmtId="0" fontId="14" fillId="0" borderId="2" xfId="0" applyFont="1" applyBorder="1" applyAlignment="1">
      <alignment vertical="center"/>
    </xf>
    <xf numFmtId="0" fontId="14" fillId="6" borderId="2" xfId="0" applyFont="1" applyFill="1" applyBorder="1" applyAlignment="1">
      <alignment vertical="center" wrapText="1"/>
    </xf>
    <xf numFmtId="2" fontId="14" fillId="6" borderId="2" xfId="0" applyNumberFormat="1" applyFont="1" applyFill="1" applyBorder="1" applyAlignment="1">
      <alignment horizontal="center" vertical="center"/>
    </xf>
    <xf numFmtId="1" fontId="14" fillId="6" borderId="2" xfId="0" applyNumberFormat="1" applyFont="1" applyFill="1" applyBorder="1" applyAlignment="1">
      <alignment horizontal="center" vertical="center"/>
    </xf>
    <xf numFmtId="168" fontId="18" fillId="6" borderId="2" xfId="0" applyNumberFormat="1" applyFont="1" applyFill="1" applyBorder="1" applyAlignment="1">
      <alignment horizontal="center" vertical="center"/>
    </xf>
    <xf numFmtId="9" fontId="17" fillId="4" borderId="2" xfId="0" applyNumberFormat="1" applyFont="1" applyFill="1" applyBorder="1" applyAlignment="1">
      <alignment horizontal="center" vertical="center" wrapText="1"/>
    </xf>
    <xf numFmtId="0" fontId="17" fillId="4" borderId="2" xfId="0" applyFont="1" applyFill="1" applyBorder="1" applyAlignment="1">
      <alignment vertical="center" wrapText="1"/>
    </xf>
    <xf numFmtId="2" fontId="17" fillId="4" borderId="2" xfId="0" applyNumberFormat="1" applyFont="1" applyFill="1" applyBorder="1" applyAlignment="1">
      <alignment horizontal="center" vertical="center" wrapText="1"/>
    </xf>
    <xf numFmtId="0" fontId="17" fillId="4" borderId="2" xfId="0" applyFont="1" applyFill="1" applyBorder="1" applyAlignment="1">
      <alignment horizontal="center" vertical="center" wrapText="1"/>
    </xf>
    <xf numFmtId="168" fontId="17" fillId="4" borderId="2" xfId="0" applyNumberFormat="1" applyFont="1" applyFill="1" applyBorder="1" applyAlignment="1">
      <alignment horizontal="center" vertical="center" wrapText="1"/>
    </xf>
    <xf numFmtId="0" fontId="17" fillId="6" borderId="2" xfId="0" applyFont="1" applyFill="1" applyBorder="1" applyAlignment="1">
      <alignment vertical="center" wrapText="1"/>
    </xf>
    <xf numFmtId="0" fontId="17" fillId="6" borderId="2" xfId="0" applyFont="1" applyFill="1" applyBorder="1" applyAlignment="1">
      <alignment horizontal="center" vertical="center"/>
    </xf>
    <xf numFmtId="0" fontId="14" fillId="6" borderId="2" xfId="0" applyFont="1" applyFill="1" applyBorder="1" applyAlignment="1">
      <alignment horizontal="center" vertical="center"/>
    </xf>
    <xf numFmtId="9" fontId="17" fillId="4" borderId="2" xfId="0" applyNumberFormat="1" applyFont="1" applyFill="1" applyBorder="1" applyAlignment="1">
      <alignment horizontal="center" vertical="center"/>
    </xf>
    <xf numFmtId="9" fontId="18" fillId="6" borderId="2" xfId="0" applyNumberFormat="1" applyFont="1" applyFill="1" applyBorder="1" applyAlignment="1">
      <alignment horizontal="center" vertical="center"/>
    </xf>
    <xf numFmtId="0" fontId="17" fillId="4" borderId="2" xfId="0" applyFont="1" applyFill="1" applyBorder="1" applyAlignment="1">
      <alignment horizontal="center" vertical="center"/>
    </xf>
    <xf numFmtId="3" fontId="17" fillId="6" borderId="2" xfId="0" applyNumberFormat="1" applyFont="1" applyFill="1" applyBorder="1" applyAlignment="1">
      <alignment horizontal="center" vertical="center"/>
    </xf>
    <xf numFmtId="168" fontId="17" fillId="4" borderId="2" xfId="0" applyNumberFormat="1" applyFont="1" applyFill="1" applyBorder="1" applyAlignment="1">
      <alignment horizontal="center" vertical="center"/>
    </xf>
    <xf numFmtId="4" fontId="17" fillId="3" borderId="2" xfId="0" applyNumberFormat="1" applyFont="1" applyFill="1" applyBorder="1" applyAlignment="1">
      <alignment horizontal="center" vertical="center" wrapText="1"/>
    </xf>
    <xf numFmtId="4" fontId="17" fillId="3" borderId="2" xfId="0" applyNumberFormat="1" applyFont="1" applyFill="1" applyBorder="1" applyAlignment="1">
      <alignment vertical="center" wrapText="1"/>
    </xf>
    <xf numFmtId="0" fontId="18" fillId="3" borderId="2" xfId="0" applyFont="1" applyFill="1" applyBorder="1" applyAlignment="1">
      <alignment vertical="center"/>
    </xf>
    <xf numFmtId="0" fontId="16" fillId="3" borderId="2" xfId="0" applyFont="1" applyFill="1" applyBorder="1" applyAlignment="1">
      <alignment vertical="center" wrapText="1"/>
    </xf>
    <xf numFmtId="3" fontId="17" fillId="4" borderId="2" xfId="0" applyNumberFormat="1" applyFont="1" applyFill="1" applyBorder="1" applyAlignment="1">
      <alignment horizontal="center" vertical="center" wrapText="1"/>
    </xf>
    <xf numFmtId="0" fontId="17" fillId="3" borderId="2" xfId="1" applyFont="1" applyFill="1" applyBorder="1" applyAlignment="1">
      <alignment vertical="center" wrapText="1"/>
    </xf>
    <xf numFmtId="2" fontId="17" fillId="4" borderId="2" xfId="10" applyNumberFormat="1" applyFont="1" applyFill="1" applyBorder="1" applyAlignment="1">
      <alignment horizontal="center" vertical="center" wrapText="1"/>
    </xf>
    <xf numFmtId="0" fontId="18" fillId="6" borderId="2" xfId="0" applyFont="1" applyFill="1" applyBorder="1" applyAlignment="1">
      <alignment horizontal="center" vertical="center"/>
    </xf>
    <xf numFmtId="0" fontId="17" fillId="3" borderId="2" xfId="0" applyFont="1" applyFill="1" applyBorder="1" applyAlignment="1">
      <alignment vertical="center" wrapText="1"/>
    </xf>
    <xf numFmtId="0" fontId="17" fillId="6" borderId="2" xfId="5" applyFont="1" applyFill="1" applyBorder="1" applyAlignment="1">
      <alignment vertical="center" wrapText="1"/>
    </xf>
    <xf numFmtId="168" fontId="17" fillId="4" borderId="2" xfId="1" applyNumberFormat="1" applyFont="1" applyFill="1" applyBorder="1" applyAlignment="1">
      <alignment horizontal="center" vertical="center"/>
    </xf>
    <xf numFmtId="0" fontId="15" fillId="3" borderId="2" xfId="0" applyFont="1" applyFill="1" applyBorder="1" applyAlignment="1">
      <alignment vertical="center"/>
    </xf>
    <xf numFmtId="4" fontId="14" fillId="3" borderId="2" xfId="0" applyNumberFormat="1" applyFont="1" applyFill="1" applyBorder="1" applyAlignment="1">
      <alignment vertical="center" wrapText="1"/>
    </xf>
    <xf numFmtId="0" fontId="17" fillId="6" borderId="2" xfId="0" applyFont="1" applyFill="1" applyBorder="1" applyAlignment="1">
      <alignment horizontal="center" vertical="center" wrapText="1"/>
    </xf>
    <xf numFmtId="0" fontId="14" fillId="0" borderId="6" xfId="0" applyFont="1" applyBorder="1" applyAlignment="1">
      <alignment vertical="center"/>
    </xf>
    <xf numFmtId="0" fontId="14" fillId="3" borderId="2" xfId="0" applyFont="1" applyFill="1" applyBorder="1" applyAlignment="1">
      <alignment vertical="center" wrapText="1"/>
    </xf>
    <xf numFmtId="2" fontId="18" fillId="4" borderId="2" xfId="0" applyNumberFormat="1" applyFont="1" applyFill="1" applyBorder="1" applyAlignment="1">
      <alignment horizontal="center" vertical="center"/>
    </xf>
    <xf numFmtId="0" fontId="18" fillId="4" borderId="2" xfId="0" applyFont="1" applyFill="1" applyBorder="1" applyAlignment="1">
      <alignment horizontal="center" vertical="center"/>
    </xf>
    <xf numFmtId="0" fontId="17" fillId="4" borderId="6" xfId="0" applyFont="1" applyFill="1" applyBorder="1" applyAlignment="1">
      <alignment vertical="center" wrapText="1"/>
    </xf>
    <xf numFmtId="2" fontId="17" fillId="4" borderId="6" xfId="0" applyNumberFormat="1" applyFont="1" applyFill="1" applyBorder="1" applyAlignment="1">
      <alignment horizontal="center" vertical="center" wrapText="1"/>
    </xf>
    <xf numFmtId="0" fontId="17" fillId="4" borderId="6" xfId="0" applyFont="1" applyFill="1" applyBorder="1" applyAlignment="1">
      <alignment horizontal="center" vertical="center" wrapText="1"/>
    </xf>
    <xf numFmtId="168" fontId="17" fillId="4" borderId="6" xfId="0" applyNumberFormat="1" applyFont="1" applyFill="1" applyBorder="1" applyAlignment="1">
      <alignment horizontal="center" vertical="center" wrapText="1"/>
    </xf>
    <xf numFmtId="9" fontId="17" fillId="4" borderId="6" xfId="0" applyNumberFormat="1" applyFont="1" applyFill="1" applyBorder="1" applyAlignment="1">
      <alignment horizontal="center" vertical="center" wrapText="1"/>
    </xf>
    <xf numFmtId="3" fontId="18" fillId="0" borderId="2" xfId="0" applyNumberFormat="1" applyFont="1" applyBorder="1" applyAlignment="1">
      <alignment horizontal="center" vertical="center"/>
    </xf>
    <xf numFmtId="4" fontId="18" fillId="0" borderId="2" xfId="0" applyNumberFormat="1" applyFont="1" applyBorder="1" applyAlignment="1">
      <alignment horizontal="center" vertical="center"/>
    </xf>
    <xf numFmtId="3" fontId="17" fillId="0" borderId="2" xfId="0" applyNumberFormat="1" applyFont="1" applyBorder="1" applyAlignment="1">
      <alignment horizontal="center" vertical="center" wrapText="1"/>
    </xf>
    <xf numFmtId="4" fontId="17" fillId="0" borderId="2" xfId="0" applyNumberFormat="1" applyFont="1" applyBorder="1" applyAlignment="1">
      <alignment horizontal="center" vertical="center" wrapText="1"/>
    </xf>
    <xf numFmtId="2" fontId="17" fillId="3" borderId="2" xfId="0" applyNumberFormat="1" applyFont="1" applyFill="1" applyBorder="1" applyAlignment="1">
      <alignment vertical="center" wrapText="1"/>
    </xf>
    <xf numFmtId="4" fontId="17" fillId="0" borderId="2" xfId="0" applyNumberFormat="1" applyFont="1" applyBorder="1" applyAlignment="1">
      <alignment horizontal="center" vertical="center"/>
    </xf>
    <xf numFmtId="0" fontId="15" fillId="12" borderId="2" xfId="1" applyFont="1" applyFill="1" applyBorder="1" applyAlignment="1">
      <alignment vertical="center" wrapText="1"/>
    </xf>
    <xf numFmtId="0" fontId="16" fillId="12" borderId="2" xfId="1" applyFont="1" applyFill="1" applyBorder="1" applyAlignment="1">
      <alignment vertical="center" wrapText="1"/>
    </xf>
    <xf numFmtId="1" fontId="18" fillId="5" borderId="2" xfId="0" applyNumberFormat="1" applyFont="1" applyFill="1" applyBorder="1" applyAlignment="1">
      <alignment horizontal="center" vertical="center"/>
    </xf>
    <xf numFmtId="1" fontId="18" fillId="5" borderId="6" xfId="0" applyNumberFormat="1" applyFont="1" applyFill="1" applyBorder="1" applyAlignment="1">
      <alignment horizontal="center" vertical="center"/>
    </xf>
    <xf numFmtId="0" fontId="14" fillId="0" borderId="0" xfId="4" applyFont="1" applyAlignment="1">
      <alignment horizontal="center" vertical="center"/>
    </xf>
    <xf numFmtId="2" fontId="14" fillId="0" borderId="0" xfId="4" applyNumberFormat="1" applyFont="1" applyAlignment="1">
      <alignment horizontal="center" vertical="center"/>
    </xf>
    <xf numFmtId="9" fontId="14" fillId="0" borderId="0" xfId="7" applyFont="1" applyBorder="1" applyAlignment="1" applyProtection="1">
      <alignment horizontal="center" vertical="center"/>
    </xf>
    <xf numFmtId="0" fontId="14" fillId="0" borderId="0" xfId="4" applyFont="1"/>
    <xf numFmtId="0" fontId="18" fillId="0" borderId="2" xfId="4" applyFont="1" applyBorder="1" applyAlignment="1">
      <alignment horizontal="center" vertical="center" wrapText="1"/>
    </xf>
    <xf numFmtId="2" fontId="14" fillId="0" borderId="2" xfId="4" applyNumberFormat="1" applyFont="1" applyBorder="1" applyAlignment="1">
      <alignment horizontal="center" vertical="center"/>
    </xf>
    <xf numFmtId="0" fontId="14" fillId="13" borderId="2" xfId="4" applyFont="1" applyFill="1" applyBorder="1" applyAlignment="1">
      <alignment horizontal="center" vertical="center" wrapText="1"/>
    </xf>
    <xf numFmtId="0" fontId="18" fillId="13" borderId="2" xfId="4" applyFont="1" applyFill="1" applyBorder="1" applyAlignment="1">
      <alignment horizontal="center" vertical="center" wrapText="1"/>
    </xf>
    <xf numFmtId="1" fontId="14" fillId="13" borderId="2" xfId="4" applyNumberFormat="1" applyFont="1" applyFill="1" applyBorder="1" applyAlignment="1">
      <alignment horizontal="center" vertical="center" wrapText="1"/>
    </xf>
    <xf numFmtId="2" fontId="14" fillId="13" borderId="2" xfId="4" applyNumberFormat="1" applyFont="1" applyFill="1" applyBorder="1" applyAlignment="1">
      <alignment horizontal="center" vertical="center" wrapText="1"/>
    </xf>
    <xf numFmtId="0" fontId="14" fillId="13" borderId="6" xfId="4" applyFont="1" applyFill="1" applyBorder="1" applyAlignment="1">
      <alignment horizontal="center" vertical="center" wrapText="1"/>
    </xf>
    <xf numFmtId="0" fontId="17" fillId="0" borderId="12" xfId="0" applyFont="1" applyBorder="1"/>
    <xf numFmtId="0" fontId="2" fillId="0" borderId="2" xfId="0" applyFont="1" applyBorder="1" applyAlignment="1">
      <alignment horizontal="center" vertical="center" wrapText="1"/>
    </xf>
    <xf numFmtId="0" fontId="17" fillId="0" borderId="0" xfId="0" applyFont="1" applyAlignment="1">
      <alignment horizontal="left" vertical="center"/>
    </xf>
    <xf numFmtId="10" fontId="17" fillId="0" borderId="0" xfId="0" applyNumberFormat="1" applyFont="1" applyAlignment="1">
      <alignment horizontal="left" vertical="center"/>
    </xf>
    <xf numFmtId="0" fontId="14" fillId="0" borderId="0" xfId="0" applyFont="1" applyAlignment="1">
      <alignment horizontal="left" vertical="center"/>
    </xf>
    <xf numFmtId="0" fontId="29" fillId="0" borderId="0" xfId="0" applyFont="1" applyAlignment="1">
      <alignment horizontal="center" vertical="center"/>
    </xf>
    <xf numFmtId="0" fontId="11"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2" xfId="0" applyFont="1" applyBorder="1" applyAlignment="1">
      <alignment wrapText="1"/>
    </xf>
    <xf numFmtId="0" fontId="15" fillId="0" borderId="12" xfId="0" applyFont="1" applyBorder="1" applyAlignment="1">
      <alignment horizontal="center"/>
    </xf>
    <xf numFmtId="0" fontId="14" fillId="0" borderId="6" xfId="4" applyFont="1" applyBorder="1" applyAlignment="1">
      <alignment horizontal="center" vertical="center" wrapText="1"/>
    </xf>
    <xf numFmtId="0" fontId="14" fillId="0" borderId="0" xfId="4" applyFont="1" applyAlignment="1">
      <alignment horizontal="center" vertical="center" wrapText="1"/>
    </xf>
    <xf numFmtId="0" fontId="18" fillId="0" borderId="2" xfId="4" applyFont="1" applyBorder="1" applyAlignment="1">
      <alignment horizontal="center" vertical="top" wrapText="1"/>
    </xf>
    <xf numFmtId="0" fontId="14" fillId="0" borderId="2" xfId="4" applyFont="1" applyBorder="1" applyAlignment="1">
      <alignment horizontal="center" vertical="top" wrapText="1"/>
    </xf>
    <xf numFmtId="0" fontId="17" fillId="0" borderId="0" xfId="0" applyFont="1" applyAlignment="1">
      <alignment horizontal="left" vertical="center"/>
    </xf>
    <xf numFmtId="0" fontId="17" fillId="0" borderId="0" xfId="0" applyFont="1" applyAlignment="1">
      <alignment horizontal="left" vertical="center" wrapText="1"/>
    </xf>
    <xf numFmtId="0" fontId="14" fillId="0" borderId="1" xfId="0" applyFont="1" applyBorder="1" applyAlignment="1">
      <alignment horizontal="center" vertical="center"/>
    </xf>
    <xf numFmtId="0" fontId="17" fillId="11" borderId="0" xfId="0" applyFont="1" applyFill="1" applyAlignment="1">
      <alignment horizontal="left" wrapText="1"/>
    </xf>
    <xf numFmtId="0" fontId="17" fillId="0" borderId="0" xfId="0" applyFont="1" applyAlignment="1">
      <alignment horizontal="left" vertical="center"/>
    </xf>
    <xf numFmtId="0" fontId="3" fillId="0" borderId="1" xfId="0" applyFont="1" applyBorder="1" applyAlignment="1">
      <alignment horizontal="center" vertical="center"/>
    </xf>
    <xf numFmtId="0" fontId="31" fillId="0" borderId="1" xfId="4" applyFont="1" applyBorder="1" applyAlignment="1">
      <alignment horizontal="center" vertical="center"/>
    </xf>
    <xf numFmtId="0" fontId="14" fillId="13" borderId="0" xfId="0" applyFont="1" applyFill="1" applyAlignment="1">
      <alignment horizontal="center" vertical="center"/>
    </xf>
    <xf numFmtId="0" fontId="14" fillId="3" borderId="12" xfId="0" applyFont="1" applyFill="1" applyBorder="1" applyAlignment="1">
      <alignment horizontal="center" vertical="center"/>
    </xf>
    <xf numFmtId="0" fontId="3" fillId="13" borderId="0" xfId="0" applyFont="1" applyFill="1" applyAlignment="1">
      <alignment horizontal="center" vertical="center" wrapText="1"/>
    </xf>
    <xf numFmtId="0" fontId="14" fillId="13" borderId="0" xfId="0" applyFont="1" applyFill="1" applyAlignment="1">
      <alignment horizontal="center" wrapText="1"/>
    </xf>
    <xf numFmtId="0" fontId="18" fillId="13" borderId="0" xfId="0" applyFont="1" applyFill="1" applyAlignment="1">
      <alignment horizontal="center" vertical="center"/>
    </xf>
    <xf numFmtId="0" fontId="17" fillId="3" borderId="1" xfId="0" applyFont="1" applyFill="1" applyBorder="1" applyAlignment="1">
      <alignment horizontal="center" vertical="center"/>
    </xf>
    <xf numFmtId="0" fontId="17" fillId="3" borderId="5" xfId="0" applyFont="1" applyFill="1" applyBorder="1" applyAlignment="1">
      <alignment horizontal="center" vertical="center"/>
    </xf>
    <xf numFmtId="0" fontId="14" fillId="0" borderId="3" xfId="0" applyFont="1" applyBorder="1" applyAlignment="1">
      <alignment horizontal="right" vertical="center"/>
    </xf>
    <xf numFmtId="0" fontId="14" fillId="0" borderId="8" xfId="0" applyFont="1" applyBorder="1" applyAlignment="1">
      <alignment horizontal="right" vertical="center"/>
    </xf>
    <xf numFmtId="0" fontId="14" fillId="0" borderId="4" xfId="0" applyFont="1" applyBorder="1" applyAlignment="1">
      <alignment horizontal="right" vertical="center"/>
    </xf>
    <xf numFmtId="0" fontId="14" fillId="0" borderId="1" xfId="4" applyFont="1" applyBorder="1" applyAlignment="1">
      <alignment horizontal="center" vertical="center"/>
    </xf>
    <xf numFmtId="0" fontId="3" fillId="13" borderId="0" xfId="4" applyFont="1" applyFill="1" applyAlignment="1">
      <alignment horizontal="left"/>
    </xf>
  </cellXfs>
  <cellStyles count="12">
    <cellStyle name="Dobre" xfId="11" builtinId="26"/>
    <cellStyle name="Excel Built-in Good" xfId="9"/>
    <cellStyle name="Excel Built-in Normal" xfId="8"/>
    <cellStyle name="Normalny" xfId="0" builtinId="0"/>
    <cellStyle name="Normalny 2" xfId="1"/>
    <cellStyle name="Normalny 2 2" xfId="2"/>
    <cellStyle name="Normalny 2 2 2" xfId="10"/>
    <cellStyle name="Normalny 3" xfId="3"/>
    <cellStyle name="Normalny 4" xfId="4"/>
    <cellStyle name="Normalny_Arkusz1" xfId="5"/>
    <cellStyle name="Procentowy 2" xfId="6"/>
    <cellStyle name="Procentowy 3" xfId="7"/>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6100"/>
      <rgbColor rgb="FF000080"/>
      <rgbColor rgb="FF808000"/>
      <rgbColor rgb="FF800080"/>
      <rgbColor rgb="FF008080"/>
      <rgbColor rgb="FFC0C0C0"/>
      <rgbColor rgb="FF737373"/>
      <rgbColor rgb="FF9999FF"/>
      <rgbColor rgb="FF993366"/>
      <rgbColor rgb="FFE2F0D9"/>
      <rgbColor rgb="FFDEEBF7"/>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6EFCE"/>
      <rgbColor rgb="FFFFFF99"/>
      <rgbColor rgb="FF9DC3E6"/>
      <rgbColor rgb="FFFF99CC"/>
      <rgbColor rgb="FFCC99FF"/>
      <rgbColor rgb="FFFFCC99"/>
      <rgbColor rgb="FF3366FF"/>
      <rgbColor rgb="FF33CCCC"/>
      <rgbColor rgb="FF92D050"/>
      <rgbColor rgb="FFFFC000"/>
      <rgbColor rgb="FFFF9900"/>
      <rgbColor rgb="FFFF6600"/>
      <rgbColor rgb="FF666699"/>
      <rgbColor rgb="FF969696"/>
      <rgbColor rgb="FF002060"/>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65"/>
  <sheetViews>
    <sheetView topLeftCell="A22" zoomScaleNormal="100" workbookViewId="0">
      <selection activeCell="A56" sqref="A56:L65"/>
    </sheetView>
  </sheetViews>
  <sheetFormatPr defaultColWidth="8.5703125" defaultRowHeight="12.75"/>
  <cols>
    <col min="1" max="1" width="3.85546875" style="21" customWidth="1"/>
    <col min="2" max="2" width="46.140625" style="22" customWidth="1"/>
    <col min="3" max="5" width="8.5703125" style="22"/>
    <col min="6" max="6" width="13" style="22" customWidth="1"/>
    <col min="7" max="7" width="9.140625" style="23" customWidth="1"/>
    <col min="8" max="8" width="12.85546875" style="22" customWidth="1"/>
    <col min="9" max="11" width="13.85546875" style="21" customWidth="1"/>
    <col min="12" max="12" width="22" style="24" customWidth="1"/>
    <col min="13" max="16384" width="8.5703125" style="21"/>
  </cols>
  <sheetData>
    <row r="1" spans="1:12">
      <c r="B1" s="22" t="s">
        <v>365</v>
      </c>
    </row>
    <row r="2" spans="1:12">
      <c r="A2" s="268" t="s">
        <v>0</v>
      </c>
      <c r="B2" s="268"/>
      <c r="C2" s="268"/>
      <c r="D2" s="268"/>
      <c r="E2" s="268"/>
      <c r="F2" s="268"/>
      <c r="G2" s="268"/>
      <c r="H2" s="268"/>
      <c r="I2" s="268"/>
      <c r="J2" s="268"/>
      <c r="K2" s="268"/>
      <c r="L2" s="268"/>
    </row>
    <row r="3" spans="1:12" ht="25.5">
      <c r="A3" s="17" t="s">
        <v>1</v>
      </c>
      <c r="B3" s="18" t="s">
        <v>2</v>
      </c>
      <c r="C3" s="18" t="s">
        <v>3</v>
      </c>
      <c r="D3" s="18" t="s">
        <v>4</v>
      </c>
      <c r="E3" s="19" t="s">
        <v>5</v>
      </c>
      <c r="F3" s="20" t="s">
        <v>6</v>
      </c>
      <c r="G3" s="18" t="s">
        <v>7</v>
      </c>
      <c r="H3" s="19" t="s">
        <v>8</v>
      </c>
      <c r="I3" s="18" t="s">
        <v>9</v>
      </c>
      <c r="J3" s="18" t="s">
        <v>10</v>
      </c>
      <c r="K3" s="18" t="s">
        <v>11</v>
      </c>
      <c r="L3" s="17" t="s">
        <v>12</v>
      </c>
    </row>
    <row r="4" spans="1:12" ht="89.25">
      <c r="A4" s="25">
        <v>1</v>
      </c>
      <c r="B4" s="26" t="s">
        <v>13</v>
      </c>
      <c r="C4" s="27" t="s">
        <v>14</v>
      </c>
      <c r="D4" s="28">
        <v>1000</v>
      </c>
      <c r="E4" s="29"/>
      <c r="F4" s="30"/>
      <c r="G4" s="31"/>
      <c r="H4" s="30"/>
      <c r="I4" s="32"/>
      <c r="J4" s="32"/>
      <c r="K4" s="33"/>
      <c r="L4" s="34"/>
    </row>
    <row r="5" spans="1:12" ht="89.25">
      <c r="A5" s="25">
        <v>2</v>
      </c>
      <c r="B5" s="35" t="s">
        <v>348</v>
      </c>
      <c r="C5" s="27" t="s">
        <v>14</v>
      </c>
      <c r="D5" s="28">
        <v>250</v>
      </c>
      <c r="E5" s="29"/>
      <c r="F5" s="30"/>
      <c r="G5" s="31"/>
      <c r="H5" s="30"/>
      <c r="I5" s="32"/>
      <c r="J5" s="32"/>
      <c r="K5" s="33"/>
      <c r="L5" s="34"/>
    </row>
    <row r="6" spans="1:12" ht="102">
      <c r="A6" s="25">
        <v>3</v>
      </c>
      <c r="B6" s="26" t="s">
        <v>349</v>
      </c>
      <c r="C6" s="27" t="s">
        <v>14</v>
      </c>
      <c r="D6" s="28">
        <v>450</v>
      </c>
      <c r="E6" s="29"/>
      <c r="F6" s="30"/>
      <c r="G6" s="31"/>
      <c r="H6" s="30"/>
      <c r="I6" s="32"/>
      <c r="J6" s="32"/>
      <c r="K6" s="33"/>
      <c r="L6" s="34"/>
    </row>
    <row r="7" spans="1:12" ht="89.25">
      <c r="A7" s="25">
        <v>4</v>
      </c>
      <c r="B7" s="26" t="s">
        <v>350</v>
      </c>
      <c r="C7" s="27" t="s">
        <v>14</v>
      </c>
      <c r="D7" s="28">
        <v>350</v>
      </c>
      <c r="E7" s="29"/>
      <c r="F7" s="30"/>
      <c r="G7" s="31"/>
      <c r="H7" s="30"/>
      <c r="I7" s="32"/>
      <c r="J7" s="32"/>
      <c r="K7" s="33"/>
      <c r="L7" s="34"/>
    </row>
    <row r="8" spans="1:12" ht="51">
      <c r="A8" s="25">
        <v>5</v>
      </c>
      <c r="B8" s="26" t="s">
        <v>15</v>
      </c>
      <c r="C8" s="27" t="s">
        <v>16</v>
      </c>
      <c r="D8" s="27">
        <v>250</v>
      </c>
      <c r="E8" s="29"/>
      <c r="F8" s="29"/>
      <c r="G8" s="36"/>
      <c r="H8" s="29"/>
      <c r="I8" s="33"/>
      <c r="J8" s="33"/>
      <c r="K8" s="33"/>
      <c r="L8" s="37"/>
    </row>
    <row r="9" spans="1:12" ht="25.5">
      <c r="A9" s="25">
        <v>6</v>
      </c>
      <c r="B9" s="26" t="s">
        <v>17</v>
      </c>
      <c r="C9" s="27" t="s">
        <v>16</v>
      </c>
      <c r="D9" s="27">
        <v>80</v>
      </c>
      <c r="E9" s="29"/>
      <c r="F9" s="29"/>
      <c r="G9" s="36"/>
      <c r="H9" s="29"/>
      <c r="I9" s="33"/>
      <c r="J9" s="33"/>
      <c r="K9" s="33"/>
      <c r="L9" s="37"/>
    </row>
    <row r="10" spans="1:12" ht="38.25">
      <c r="A10" s="25">
        <v>7</v>
      </c>
      <c r="B10" s="26" t="s">
        <v>18</v>
      </c>
      <c r="C10" s="27" t="s">
        <v>16</v>
      </c>
      <c r="D10" s="27">
        <v>2</v>
      </c>
      <c r="E10" s="29"/>
      <c r="F10" s="29"/>
      <c r="G10" s="36"/>
      <c r="H10" s="29"/>
      <c r="I10" s="33"/>
      <c r="J10" s="33"/>
      <c r="K10" s="33"/>
      <c r="L10" s="37"/>
    </row>
    <row r="11" spans="1:12" ht="38.25">
      <c r="A11" s="25">
        <v>8</v>
      </c>
      <c r="B11" s="26" t="s">
        <v>19</v>
      </c>
      <c r="C11" s="27" t="s">
        <v>16</v>
      </c>
      <c r="D11" s="27">
        <v>2</v>
      </c>
      <c r="E11" s="29"/>
      <c r="F11" s="29"/>
      <c r="G11" s="36"/>
      <c r="H11" s="29"/>
      <c r="I11" s="33"/>
      <c r="J11" s="33"/>
      <c r="K11" s="33"/>
      <c r="L11" s="37"/>
    </row>
    <row r="12" spans="1:12">
      <c r="A12" s="25">
        <v>9</v>
      </c>
      <c r="B12" s="26" t="s">
        <v>20</v>
      </c>
      <c r="C12" s="27" t="s">
        <v>16</v>
      </c>
      <c r="D12" s="27">
        <v>5</v>
      </c>
      <c r="E12" s="29"/>
      <c r="F12" s="29"/>
      <c r="G12" s="36"/>
      <c r="H12" s="29"/>
      <c r="I12" s="33"/>
      <c r="J12" s="33"/>
      <c r="K12" s="33"/>
      <c r="L12" s="37"/>
    </row>
    <row r="13" spans="1:12">
      <c r="A13" s="25">
        <v>10</v>
      </c>
      <c r="B13" s="26" t="s">
        <v>21</v>
      </c>
      <c r="C13" s="27" t="s">
        <v>16</v>
      </c>
      <c r="D13" s="27">
        <v>30</v>
      </c>
      <c r="E13" s="29"/>
      <c r="F13" s="29"/>
      <c r="G13" s="36"/>
      <c r="H13" s="29"/>
      <c r="I13" s="33"/>
      <c r="J13" s="33"/>
      <c r="K13" s="33"/>
      <c r="L13" s="37"/>
    </row>
    <row r="14" spans="1:12">
      <c r="A14" s="25">
        <v>11</v>
      </c>
      <c r="B14" s="26" t="s">
        <v>22</v>
      </c>
      <c r="C14" s="27" t="s">
        <v>16</v>
      </c>
      <c r="D14" s="27">
        <v>25</v>
      </c>
      <c r="E14" s="29"/>
      <c r="F14" s="29"/>
      <c r="G14" s="36"/>
      <c r="H14" s="29"/>
      <c r="I14" s="33"/>
      <c r="J14" s="33"/>
      <c r="K14" s="33"/>
      <c r="L14" s="37"/>
    </row>
    <row r="15" spans="1:12">
      <c r="A15" s="25">
        <v>12</v>
      </c>
      <c r="B15" s="26" t="s">
        <v>23</v>
      </c>
      <c r="C15" s="27" t="s">
        <v>16</v>
      </c>
      <c r="D15" s="27">
        <v>80</v>
      </c>
      <c r="E15" s="29"/>
      <c r="F15" s="29"/>
      <c r="G15" s="36"/>
      <c r="H15" s="29"/>
      <c r="I15" s="33"/>
      <c r="J15" s="33"/>
      <c r="K15" s="33"/>
      <c r="L15" s="37"/>
    </row>
    <row r="16" spans="1:12">
      <c r="A16" s="25">
        <v>13</v>
      </c>
      <c r="B16" s="26" t="s">
        <v>24</v>
      </c>
      <c r="C16" s="27" t="s">
        <v>16</v>
      </c>
      <c r="D16" s="27">
        <v>400</v>
      </c>
      <c r="E16" s="29"/>
      <c r="F16" s="29"/>
      <c r="G16" s="36"/>
      <c r="H16" s="29"/>
      <c r="I16" s="33"/>
      <c r="J16" s="33"/>
      <c r="K16" s="33"/>
      <c r="L16" s="37"/>
    </row>
    <row r="17" spans="1:12">
      <c r="A17" s="25">
        <v>14</v>
      </c>
      <c r="B17" s="26" t="s">
        <v>25</v>
      </c>
      <c r="C17" s="27" t="s">
        <v>26</v>
      </c>
      <c r="D17" s="27">
        <v>350</v>
      </c>
      <c r="E17" s="29"/>
      <c r="F17" s="29"/>
      <c r="G17" s="36"/>
      <c r="H17" s="29"/>
      <c r="I17" s="33"/>
      <c r="J17" s="33"/>
      <c r="K17" s="33"/>
      <c r="L17" s="37"/>
    </row>
    <row r="18" spans="1:12">
      <c r="A18" s="25">
        <v>15</v>
      </c>
      <c r="B18" s="26" t="s">
        <v>27</v>
      </c>
      <c r="C18" s="27" t="s">
        <v>16</v>
      </c>
      <c r="D18" s="27">
        <v>100</v>
      </c>
      <c r="E18" s="29"/>
      <c r="F18" s="29"/>
      <c r="G18" s="36"/>
      <c r="H18" s="29"/>
      <c r="I18" s="33"/>
      <c r="J18" s="33"/>
      <c r="K18" s="33"/>
      <c r="L18" s="37"/>
    </row>
    <row r="19" spans="1:12">
      <c r="A19" s="25">
        <v>16</v>
      </c>
      <c r="B19" s="26" t="s">
        <v>28</v>
      </c>
      <c r="C19" s="27" t="s">
        <v>16</v>
      </c>
      <c r="D19" s="27">
        <v>700</v>
      </c>
      <c r="E19" s="29"/>
      <c r="F19" s="29"/>
      <c r="G19" s="36"/>
      <c r="H19" s="29"/>
      <c r="I19" s="33"/>
      <c r="J19" s="33"/>
      <c r="K19" s="33"/>
      <c r="L19" s="37"/>
    </row>
    <row r="20" spans="1:12" ht="51">
      <c r="A20" s="25">
        <v>17</v>
      </c>
      <c r="B20" s="26" t="s">
        <v>29</v>
      </c>
      <c r="C20" s="27" t="s">
        <v>16</v>
      </c>
      <c r="D20" s="27">
        <v>30</v>
      </c>
      <c r="E20" s="29"/>
      <c r="F20" s="29"/>
      <c r="G20" s="36"/>
      <c r="H20" s="29"/>
      <c r="I20" s="33"/>
      <c r="J20" s="33"/>
      <c r="K20" s="33"/>
      <c r="L20" s="37"/>
    </row>
    <row r="21" spans="1:12" ht="63.75">
      <c r="A21" s="25">
        <v>18</v>
      </c>
      <c r="B21" s="38" t="s">
        <v>30</v>
      </c>
      <c r="C21" s="39" t="s">
        <v>14</v>
      </c>
      <c r="D21" s="40">
        <v>300</v>
      </c>
      <c r="E21" s="41"/>
      <c r="F21" s="30"/>
      <c r="G21" s="31"/>
      <c r="H21" s="30"/>
      <c r="I21" s="32"/>
      <c r="J21" s="32"/>
      <c r="K21" s="33"/>
      <c r="L21" s="37"/>
    </row>
    <row r="22" spans="1:12" ht="38.25">
      <c r="A22" s="25">
        <v>19</v>
      </c>
      <c r="B22" s="42" t="s">
        <v>31</v>
      </c>
      <c r="C22" s="39" t="s">
        <v>14</v>
      </c>
      <c r="D22" s="40">
        <v>600</v>
      </c>
      <c r="E22" s="41"/>
      <c r="F22" s="30"/>
      <c r="G22" s="31"/>
      <c r="H22" s="30"/>
      <c r="I22" s="32"/>
      <c r="J22" s="32"/>
      <c r="K22" s="33"/>
      <c r="L22" s="37"/>
    </row>
    <row r="23" spans="1:12" ht="153">
      <c r="A23" s="25">
        <v>20</v>
      </c>
      <c r="B23" s="43" t="s">
        <v>32</v>
      </c>
      <c r="C23" s="39" t="s">
        <v>14</v>
      </c>
      <c r="D23" s="40">
        <v>50</v>
      </c>
      <c r="E23" s="44"/>
      <c r="F23" s="30"/>
      <c r="G23" s="31"/>
      <c r="H23" s="30"/>
      <c r="I23" s="32"/>
      <c r="J23" s="32"/>
      <c r="K23" s="33"/>
      <c r="L23" s="34"/>
    </row>
    <row r="24" spans="1:12" ht="51">
      <c r="A24" s="25">
        <v>21</v>
      </c>
      <c r="B24" s="45" t="s">
        <v>33</v>
      </c>
      <c r="C24" s="39" t="s">
        <v>14</v>
      </c>
      <c r="D24" s="40">
        <v>300</v>
      </c>
      <c r="E24" s="44"/>
      <c r="F24" s="30"/>
      <c r="G24" s="31"/>
      <c r="H24" s="30"/>
      <c r="I24" s="32"/>
      <c r="J24" s="32"/>
      <c r="K24" s="33"/>
      <c r="L24" s="34"/>
    </row>
    <row r="25" spans="1:12" ht="89.25">
      <c r="A25" s="25">
        <v>22</v>
      </c>
      <c r="B25" s="26" t="s">
        <v>34</v>
      </c>
      <c r="C25" s="27" t="s">
        <v>14</v>
      </c>
      <c r="D25" s="27">
        <v>250</v>
      </c>
      <c r="E25" s="29"/>
      <c r="F25" s="30"/>
      <c r="G25" s="36"/>
      <c r="H25" s="30"/>
      <c r="I25" s="33"/>
      <c r="J25" s="33"/>
      <c r="K25" s="33"/>
      <c r="L25" s="34"/>
    </row>
    <row r="26" spans="1:12" ht="25.5">
      <c r="A26" s="25">
        <v>23</v>
      </c>
      <c r="B26" s="26" t="s">
        <v>35</v>
      </c>
      <c r="C26" s="27" t="s">
        <v>16</v>
      </c>
      <c r="D26" s="27">
        <v>5</v>
      </c>
      <c r="E26" s="29"/>
      <c r="F26" s="30"/>
      <c r="G26" s="36"/>
      <c r="H26" s="30"/>
      <c r="I26" s="33"/>
      <c r="J26" s="33"/>
      <c r="K26" s="33"/>
      <c r="L26" s="34"/>
    </row>
    <row r="27" spans="1:12" ht="25.5">
      <c r="A27" s="25">
        <v>24</v>
      </c>
      <c r="B27" s="26" t="s">
        <v>36</v>
      </c>
      <c r="C27" s="27" t="s">
        <v>16</v>
      </c>
      <c r="D27" s="27">
        <v>15</v>
      </c>
      <c r="E27" s="29"/>
      <c r="F27" s="30"/>
      <c r="G27" s="36"/>
      <c r="H27" s="30"/>
      <c r="I27" s="33"/>
      <c r="J27" s="33"/>
      <c r="K27" s="33"/>
      <c r="L27" s="34"/>
    </row>
    <row r="28" spans="1:12" ht="102">
      <c r="A28" s="25">
        <v>25</v>
      </c>
      <c r="B28" s="45" t="s">
        <v>37</v>
      </c>
      <c r="C28" s="45" t="s">
        <v>16</v>
      </c>
      <c r="D28" s="46">
        <v>500</v>
      </c>
      <c r="E28" s="47"/>
      <c r="F28" s="30"/>
      <c r="G28" s="31"/>
      <c r="H28" s="30"/>
      <c r="I28" s="32"/>
      <c r="J28" s="32"/>
      <c r="K28" s="33"/>
      <c r="L28" s="34"/>
    </row>
    <row r="29" spans="1:12">
      <c r="A29" s="25">
        <v>26</v>
      </c>
      <c r="B29" s="45" t="s">
        <v>319</v>
      </c>
      <c r="C29" s="39" t="s">
        <v>14</v>
      </c>
      <c r="D29" s="40">
        <v>2800</v>
      </c>
      <c r="E29" s="44"/>
      <c r="F29" s="30"/>
      <c r="G29" s="31"/>
      <c r="H29" s="30"/>
      <c r="I29" s="32"/>
      <c r="J29" s="32"/>
      <c r="K29" s="33"/>
      <c r="L29" s="34"/>
    </row>
    <row r="30" spans="1:12" ht="25.5">
      <c r="A30" s="25">
        <v>27</v>
      </c>
      <c r="B30" s="45" t="s">
        <v>38</v>
      </c>
      <c r="C30" s="39" t="s">
        <v>14</v>
      </c>
      <c r="D30" s="40">
        <v>100</v>
      </c>
      <c r="E30" s="44"/>
      <c r="F30" s="30"/>
      <c r="G30" s="31"/>
      <c r="H30" s="30"/>
      <c r="I30" s="32"/>
      <c r="J30" s="32"/>
      <c r="K30" s="33"/>
      <c r="L30" s="34"/>
    </row>
    <row r="31" spans="1:12" ht="38.25">
      <c r="A31" s="25">
        <v>28</v>
      </c>
      <c r="B31" s="26" t="s">
        <v>39</v>
      </c>
      <c r="C31" s="27" t="s">
        <v>14</v>
      </c>
      <c r="D31" s="27">
        <v>250</v>
      </c>
      <c r="E31" s="29"/>
      <c r="F31" s="30"/>
      <c r="G31" s="36"/>
      <c r="H31" s="30"/>
      <c r="I31" s="33"/>
      <c r="J31" s="33"/>
      <c r="K31" s="33"/>
      <c r="L31" s="34"/>
    </row>
    <row r="32" spans="1:12" ht="51">
      <c r="A32" s="25">
        <v>29</v>
      </c>
      <c r="B32" s="26" t="s">
        <v>40</v>
      </c>
      <c r="C32" s="27" t="s">
        <v>14</v>
      </c>
      <c r="D32" s="28">
        <v>300</v>
      </c>
      <c r="E32" s="29"/>
      <c r="F32" s="30"/>
      <c r="G32" s="31"/>
      <c r="H32" s="30"/>
      <c r="I32" s="32"/>
      <c r="J32" s="32"/>
      <c r="K32" s="33"/>
      <c r="L32" s="34"/>
    </row>
    <row r="33" spans="1:12" ht="25.5">
      <c r="A33" s="25">
        <v>30</v>
      </c>
      <c r="B33" s="26" t="s">
        <v>41</v>
      </c>
      <c r="C33" s="27" t="s">
        <v>14</v>
      </c>
      <c r="D33" s="27">
        <v>1800</v>
      </c>
      <c r="E33" s="29"/>
      <c r="F33" s="30"/>
      <c r="G33" s="31"/>
      <c r="H33" s="30"/>
      <c r="I33" s="33"/>
      <c r="J33" s="33"/>
      <c r="K33" s="33"/>
      <c r="L33" s="34"/>
    </row>
    <row r="34" spans="1:12" ht="25.5">
      <c r="A34" s="25">
        <v>31</v>
      </c>
      <c r="B34" s="26" t="s">
        <v>42</v>
      </c>
      <c r="C34" s="27" t="s">
        <v>14</v>
      </c>
      <c r="D34" s="27">
        <v>2000</v>
      </c>
      <c r="E34" s="29"/>
      <c r="F34" s="30"/>
      <c r="G34" s="31"/>
      <c r="H34" s="30"/>
      <c r="I34" s="33"/>
      <c r="J34" s="33"/>
      <c r="K34" s="33"/>
      <c r="L34" s="34"/>
    </row>
    <row r="35" spans="1:12" ht="89.25">
      <c r="A35" s="25">
        <v>32</v>
      </c>
      <c r="B35" s="48" t="s">
        <v>43</v>
      </c>
      <c r="C35" s="39" t="s">
        <v>14</v>
      </c>
      <c r="D35" s="40">
        <v>2000</v>
      </c>
      <c r="E35" s="44"/>
      <c r="F35" s="30"/>
      <c r="G35" s="31"/>
      <c r="H35" s="30"/>
      <c r="I35" s="32"/>
      <c r="J35" s="32"/>
      <c r="K35" s="33"/>
      <c r="L35" s="34"/>
    </row>
    <row r="36" spans="1:12" ht="114.75">
      <c r="A36" s="25">
        <v>33</v>
      </c>
      <c r="B36" s="26" t="s">
        <v>44</v>
      </c>
      <c r="C36" s="27" t="s">
        <v>14</v>
      </c>
      <c r="D36" s="27">
        <v>600</v>
      </c>
      <c r="E36" s="29"/>
      <c r="F36" s="29"/>
      <c r="G36" s="36"/>
      <c r="H36" s="29"/>
      <c r="I36" s="33"/>
      <c r="J36" s="33"/>
      <c r="K36" s="33"/>
      <c r="L36" s="37"/>
    </row>
    <row r="37" spans="1:12" ht="140.25">
      <c r="A37" s="25">
        <v>34</v>
      </c>
      <c r="B37" s="258" t="s">
        <v>388</v>
      </c>
      <c r="C37" s="27" t="s">
        <v>45</v>
      </c>
      <c r="D37" s="27">
        <v>500</v>
      </c>
      <c r="E37" s="29"/>
      <c r="F37" s="29"/>
      <c r="G37" s="36"/>
      <c r="H37" s="29"/>
      <c r="I37" s="33"/>
      <c r="J37" s="33"/>
      <c r="K37" s="33"/>
      <c r="L37" s="37"/>
    </row>
    <row r="38" spans="1:12" ht="140.25">
      <c r="A38" s="25">
        <v>35</v>
      </c>
      <c r="B38" s="258" t="s">
        <v>387</v>
      </c>
      <c r="C38" s="27" t="s">
        <v>14</v>
      </c>
      <c r="D38" s="27">
        <v>2200</v>
      </c>
      <c r="E38" s="29"/>
      <c r="F38" s="29"/>
      <c r="G38" s="36"/>
      <c r="H38" s="29"/>
      <c r="I38" s="33"/>
      <c r="J38" s="33"/>
      <c r="K38" s="33"/>
      <c r="L38" s="37"/>
    </row>
    <row r="39" spans="1:12" ht="127.5">
      <c r="A39" s="25">
        <v>36</v>
      </c>
      <c r="B39" s="26" t="s">
        <v>327</v>
      </c>
      <c r="C39" s="27" t="s">
        <v>14</v>
      </c>
      <c r="D39" s="27">
        <v>600</v>
      </c>
      <c r="E39" s="29"/>
      <c r="F39" s="29"/>
      <c r="G39" s="36"/>
      <c r="H39" s="29"/>
      <c r="I39" s="33"/>
      <c r="J39" s="33"/>
      <c r="K39" s="33"/>
      <c r="L39" s="37"/>
    </row>
    <row r="40" spans="1:12" ht="25.5">
      <c r="A40" s="25">
        <v>37</v>
      </c>
      <c r="B40" s="26" t="s">
        <v>46</v>
      </c>
      <c r="C40" s="27" t="s">
        <v>16</v>
      </c>
      <c r="D40" s="27">
        <v>35</v>
      </c>
      <c r="E40" s="29"/>
      <c r="F40" s="29"/>
      <c r="G40" s="36"/>
      <c r="H40" s="29"/>
      <c r="I40" s="33"/>
      <c r="J40" s="33"/>
      <c r="K40" s="33"/>
      <c r="L40" s="37"/>
    </row>
    <row r="41" spans="1:12" ht="76.5">
      <c r="A41" s="25">
        <v>38</v>
      </c>
      <c r="B41" s="26" t="s">
        <v>47</v>
      </c>
      <c r="C41" s="27" t="s">
        <v>16</v>
      </c>
      <c r="D41" s="27">
        <v>550</v>
      </c>
      <c r="E41" s="29"/>
      <c r="F41" s="29"/>
      <c r="G41" s="36"/>
      <c r="H41" s="29"/>
      <c r="I41" s="33"/>
      <c r="J41" s="33"/>
      <c r="K41" s="33"/>
      <c r="L41" s="37" t="s">
        <v>48</v>
      </c>
    </row>
    <row r="42" spans="1:12" ht="76.5">
      <c r="A42" s="25">
        <v>39</v>
      </c>
      <c r="B42" s="26" t="s">
        <v>49</v>
      </c>
      <c r="C42" s="27" t="s">
        <v>16</v>
      </c>
      <c r="D42" s="27">
        <v>200</v>
      </c>
      <c r="E42" s="29"/>
      <c r="F42" s="29"/>
      <c r="G42" s="36"/>
      <c r="H42" s="29"/>
      <c r="I42" s="33"/>
      <c r="J42" s="33"/>
      <c r="K42" s="33"/>
      <c r="L42" s="37" t="s">
        <v>48</v>
      </c>
    </row>
    <row r="43" spans="1:12" ht="76.5">
      <c r="A43" s="25">
        <v>40</v>
      </c>
      <c r="B43" s="26" t="s">
        <v>50</v>
      </c>
      <c r="C43" s="27" t="s">
        <v>16</v>
      </c>
      <c r="D43" s="27">
        <v>320</v>
      </c>
      <c r="E43" s="29"/>
      <c r="F43" s="29"/>
      <c r="G43" s="36"/>
      <c r="H43" s="29"/>
      <c r="I43" s="33"/>
      <c r="J43" s="33"/>
      <c r="K43" s="33"/>
      <c r="L43" s="37" t="s">
        <v>48</v>
      </c>
    </row>
    <row r="44" spans="1:12" ht="76.5">
      <c r="A44" s="25">
        <v>41</v>
      </c>
      <c r="B44" s="26" t="s">
        <v>51</v>
      </c>
      <c r="C44" s="27" t="s">
        <v>16</v>
      </c>
      <c r="D44" s="27">
        <v>600</v>
      </c>
      <c r="E44" s="29"/>
      <c r="F44" s="29"/>
      <c r="G44" s="36"/>
      <c r="H44" s="29"/>
      <c r="I44" s="33"/>
      <c r="J44" s="33"/>
      <c r="K44" s="33"/>
      <c r="L44" s="37" t="s">
        <v>48</v>
      </c>
    </row>
    <row r="45" spans="1:12" ht="114.75">
      <c r="A45" s="25">
        <v>42</v>
      </c>
      <c r="B45" s="26" t="s">
        <v>320</v>
      </c>
      <c r="C45" s="27" t="s">
        <v>321</v>
      </c>
      <c r="D45" s="27">
        <v>50</v>
      </c>
      <c r="E45" s="29"/>
      <c r="F45" s="30"/>
      <c r="G45" s="49"/>
      <c r="H45" s="30"/>
      <c r="I45" s="32"/>
      <c r="J45" s="32"/>
      <c r="K45" s="33"/>
      <c r="L45" s="37"/>
    </row>
    <row r="46" spans="1:12" ht="114.75">
      <c r="A46" s="25">
        <v>43</v>
      </c>
      <c r="B46" s="26" t="s">
        <v>322</v>
      </c>
      <c r="C46" s="27" t="s">
        <v>321</v>
      </c>
      <c r="D46" s="27">
        <v>50</v>
      </c>
      <c r="E46" s="29"/>
      <c r="F46" s="30"/>
      <c r="G46" s="49"/>
      <c r="H46" s="30"/>
      <c r="I46" s="33"/>
      <c r="J46" s="33"/>
      <c r="K46" s="33"/>
      <c r="L46" s="37"/>
    </row>
    <row r="47" spans="1:12" ht="63.75">
      <c r="A47" s="25">
        <v>42</v>
      </c>
      <c r="B47" s="50" t="s">
        <v>323</v>
      </c>
      <c r="C47" s="39" t="s">
        <v>45</v>
      </c>
      <c r="D47" s="40">
        <v>2500</v>
      </c>
      <c r="E47" s="41"/>
      <c r="F47" s="30"/>
      <c r="G47" s="31"/>
      <c r="H47" s="30"/>
      <c r="I47" s="33"/>
      <c r="J47" s="33"/>
      <c r="K47" s="33"/>
      <c r="L47" s="37"/>
    </row>
    <row r="48" spans="1:12" ht="25.5">
      <c r="A48" s="25">
        <v>43</v>
      </c>
      <c r="B48" s="26" t="s">
        <v>52</v>
      </c>
      <c r="C48" s="27" t="s">
        <v>16</v>
      </c>
      <c r="D48" s="27">
        <v>5</v>
      </c>
      <c r="E48" s="29"/>
      <c r="F48" s="29"/>
      <c r="G48" s="36"/>
      <c r="H48" s="29"/>
      <c r="I48" s="33"/>
      <c r="J48" s="33"/>
      <c r="K48" s="33"/>
      <c r="L48" s="37"/>
    </row>
    <row r="49" spans="1:12" ht="255">
      <c r="A49" s="25">
        <v>44</v>
      </c>
      <c r="B49" s="26" t="s">
        <v>324</v>
      </c>
      <c r="C49" s="27" t="s">
        <v>14</v>
      </c>
      <c r="D49" s="27">
        <v>360</v>
      </c>
      <c r="E49" s="29"/>
      <c r="F49" s="30"/>
      <c r="G49" s="49"/>
      <c r="H49" s="30"/>
      <c r="I49" s="33"/>
      <c r="J49" s="33"/>
      <c r="K49" s="33"/>
      <c r="L49" s="37"/>
    </row>
    <row r="50" spans="1:12" ht="267.75">
      <c r="A50" s="25">
        <v>45</v>
      </c>
      <c r="B50" s="51" t="s">
        <v>325</v>
      </c>
      <c r="C50" s="27" t="s">
        <v>14</v>
      </c>
      <c r="D50" s="27">
        <v>5000</v>
      </c>
      <c r="E50" s="29"/>
      <c r="F50" s="30"/>
      <c r="G50" s="49"/>
      <c r="H50" s="30"/>
      <c r="I50" s="33"/>
      <c r="J50" s="33"/>
      <c r="K50" s="33"/>
      <c r="L50" s="37"/>
    </row>
    <row r="51" spans="1:12" ht="267.75">
      <c r="A51" s="25">
        <v>46</v>
      </c>
      <c r="B51" s="52" t="s">
        <v>326</v>
      </c>
      <c r="C51" s="27" t="s">
        <v>14</v>
      </c>
      <c r="D51" s="27">
        <v>2000</v>
      </c>
      <c r="E51" s="29"/>
      <c r="F51" s="30"/>
      <c r="G51" s="49"/>
      <c r="H51" s="30"/>
      <c r="I51" s="33"/>
      <c r="J51" s="33"/>
      <c r="K51" s="33"/>
      <c r="L51" s="37"/>
    </row>
    <row r="52" spans="1:12">
      <c r="A52" s="25">
        <v>47</v>
      </c>
      <c r="B52" s="53" t="s">
        <v>335</v>
      </c>
      <c r="C52" s="27" t="s">
        <v>14</v>
      </c>
      <c r="D52" s="27">
        <v>500</v>
      </c>
      <c r="E52" s="29"/>
      <c r="F52" s="30"/>
      <c r="G52" s="49"/>
      <c r="H52" s="30"/>
      <c r="I52" s="33"/>
      <c r="J52" s="33"/>
      <c r="K52" s="33"/>
      <c r="L52" s="37"/>
    </row>
    <row r="53" spans="1:12">
      <c r="A53" s="33"/>
      <c r="B53" s="26"/>
      <c r="C53" s="27"/>
      <c r="D53" s="27"/>
      <c r="E53" s="29" t="s">
        <v>53</v>
      </c>
      <c r="F53" s="29">
        <f>SUM(F4:F52)</f>
        <v>0</v>
      </c>
      <c r="G53" s="36"/>
      <c r="H53" s="29">
        <f>SUM(H4:H52)</f>
        <v>0</v>
      </c>
    </row>
    <row r="56" spans="1:12">
      <c r="B56" s="269" t="s">
        <v>351</v>
      </c>
      <c r="C56" s="269"/>
      <c r="D56" s="269"/>
      <c r="E56" s="269"/>
      <c r="F56" s="269"/>
      <c r="G56" s="269"/>
      <c r="H56" s="269"/>
      <c r="I56" s="269"/>
      <c r="J56" s="269"/>
      <c r="K56" s="269"/>
      <c r="L56" s="269"/>
    </row>
    <row r="58" spans="1:12">
      <c r="B58" s="270" t="s">
        <v>379</v>
      </c>
      <c r="C58" s="270"/>
      <c r="D58" s="270"/>
      <c r="E58" s="270"/>
      <c r="F58" s="270"/>
      <c r="G58" s="270"/>
      <c r="H58" s="270"/>
      <c r="I58" s="270"/>
      <c r="J58" s="270"/>
      <c r="K58" s="270"/>
      <c r="L58" s="270"/>
    </row>
    <row r="59" spans="1:12">
      <c r="B59" s="254" t="s">
        <v>380</v>
      </c>
      <c r="C59" s="254"/>
      <c r="D59" s="254"/>
      <c r="E59" s="254"/>
      <c r="F59" s="254"/>
      <c r="G59" s="255"/>
      <c r="H59" s="254"/>
      <c r="I59" s="256"/>
      <c r="J59" s="256"/>
      <c r="K59" s="256"/>
      <c r="L59" s="256"/>
    </row>
    <row r="60" spans="1:12" ht="30" customHeight="1">
      <c r="A60" s="257" t="s">
        <v>381</v>
      </c>
      <c r="B60" s="267" t="s">
        <v>382</v>
      </c>
      <c r="C60" s="267"/>
      <c r="D60" s="267"/>
      <c r="E60" s="267"/>
      <c r="F60" s="267"/>
      <c r="G60" s="267"/>
      <c r="H60" s="267"/>
      <c r="I60" s="267"/>
      <c r="J60" s="267"/>
      <c r="K60" s="267"/>
      <c r="L60" s="267"/>
    </row>
    <row r="61" spans="1:12" ht="18.75">
      <c r="A61" s="257" t="s">
        <v>381</v>
      </c>
      <c r="B61" s="254" t="s">
        <v>383</v>
      </c>
      <c r="C61" s="254"/>
      <c r="D61" s="254"/>
      <c r="E61" s="254"/>
      <c r="F61" s="254"/>
      <c r="G61" s="255"/>
      <c r="H61" s="254"/>
      <c r="I61" s="256"/>
      <c r="J61" s="256"/>
      <c r="K61" s="256"/>
      <c r="L61" s="256"/>
    </row>
    <row r="62" spans="1:12" ht="13.5" customHeight="1">
      <c r="B62" s="270" t="s">
        <v>384</v>
      </c>
      <c r="C62" s="270"/>
      <c r="D62" s="270"/>
      <c r="E62" s="270"/>
      <c r="F62" s="270"/>
      <c r="G62" s="270"/>
      <c r="H62" s="270"/>
      <c r="I62" s="270"/>
      <c r="J62" s="270"/>
      <c r="K62" s="270"/>
      <c r="L62" s="270"/>
    </row>
    <row r="63" spans="1:12">
      <c r="B63" s="254"/>
      <c r="C63" s="254"/>
      <c r="D63" s="254"/>
      <c r="E63" s="254"/>
      <c r="F63" s="254"/>
      <c r="G63" s="255"/>
      <c r="H63" s="254"/>
      <c r="I63" s="256"/>
      <c r="J63" s="256"/>
      <c r="K63" s="256"/>
      <c r="L63" s="256"/>
    </row>
    <row r="64" spans="1:12" ht="16.5" customHeight="1">
      <c r="B64" s="267" t="s">
        <v>385</v>
      </c>
      <c r="C64" s="267"/>
      <c r="D64" s="267"/>
      <c r="E64" s="267"/>
      <c r="F64" s="267"/>
      <c r="G64" s="267"/>
      <c r="H64" s="267"/>
      <c r="I64" s="267"/>
      <c r="J64" s="267"/>
      <c r="K64" s="267"/>
      <c r="L64" s="267"/>
    </row>
    <row r="65" spans="2:12" ht="26.25" customHeight="1">
      <c r="B65" s="267" t="s">
        <v>386</v>
      </c>
      <c r="C65" s="267"/>
      <c r="D65" s="267"/>
      <c r="E65" s="267"/>
      <c r="F65" s="267"/>
      <c r="G65" s="267"/>
      <c r="H65" s="267"/>
      <c r="I65" s="267"/>
      <c r="J65" s="267"/>
      <c r="K65" s="267"/>
      <c r="L65" s="267"/>
    </row>
  </sheetData>
  <mergeCells count="7">
    <mergeCell ref="B64:L64"/>
    <mergeCell ref="B65:L65"/>
    <mergeCell ref="A2:L2"/>
    <mergeCell ref="B56:L56"/>
    <mergeCell ref="B58:L58"/>
    <mergeCell ref="B60:L60"/>
    <mergeCell ref="B62:L62"/>
  </mergeCells>
  <pageMargins left="0.7" right="0.7" top="0.75" bottom="0.75" header="0.511811023622047" footer="0.511811023622047"/>
  <pageSetup paperSize="9" fitToHeight="0"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25"/>
  <sheetViews>
    <sheetView zoomScaleNormal="100" workbookViewId="0">
      <selection activeCell="A16" sqref="A16:L25"/>
    </sheetView>
  </sheetViews>
  <sheetFormatPr defaultColWidth="9.140625" defaultRowHeight="12.75"/>
  <cols>
    <col min="1" max="1" width="9.140625" style="70"/>
    <col min="2" max="2" width="54.28515625" style="70" customWidth="1"/>
    <col min="3" max="4" width="9.140625" style="70"/>
    <col min="5" max="5" width="9.140625" style="71"/>
    <col min="6" max="6" width="15.140625" style="70" customWidth="1"/>
    <col min="7" max="7" width="9.140625" style="72"/>
    <col min="8" max="8" width="11.7109375" style="70" customWidth="1"/>
    <col min="9" max="16384" width="9.140625" style="70"/>
  </cols>
  <sheetData>
    <row r="1" spans="1:12">
      <c r="B1" s="22" t="s">
        <v>365</v>
      </c>
    </row>
    <row r="2" spans="1:12">
      <c r="A2" s="268" t="s">
        <v>355</v>
      </c>
      <c r="B2" s="268"/>
      <c r="C2" s="268"/>
      <c r="D2" s="268"/>
      <c r="E2" s="268"/>
      <c r="F2" s="268"/>
      <c r="G2" s="268"/>
      <c r="H2" s="268"/>
      <c r="I2" s="268"/>
      <c r="J2" s="268"/>
      <c r="K2" s="268"/>
    </row>
    <row r="3" spans="1:12" ht="51">
      <c r="A3" s="56" t="s">
        <v>1</v>
      </c>
      <c r="B3" s="56" t="s">
        <v>2</v>
      </c>
      <c r="C3" s="56" t="s">
        <v>3</v>
      </c>
      <c r="D3" s="56" t="s">
        <v>4</v>
      </c>
      <c r="E3" s="57" t="s">
        <v>5</v>
      </c>
      <c r="F3" s="58" t="s">
        <v>6</v>
      </c>
      <c r="G3" s="56" t="s">
        <v>7</v>
      </c>
      <c r="H3" s="57" t="s">
        <v>8</v>
      </c>
      <c r="I3" s="59" t="s">
        <v>9</v>
      </c>
      <c r="J3" s="59" t="s">
        <v>10</v>
      </c>
      <c r="K3" s="59" t="s">
        <v>11</v>
      </c>
      <c r="L3" s="56" t="s">
        <v>12</v>
      </c>
    </row>
    <row r="4" spans="1:12" ht="153">
      <c r="A4" s="121" t="s">
        <v>55</v>
      </c>
      <c r="B4" s="121" t="s">
        <v>328</v>
      </c>
      <c r="C4" s="122" t="s">
        <v>14</v>
      </c>
      <c r="D4" s="33">
        <v>300</v>
      </c>
      <c r="E4" s="123"/>
      <c r="F4" s="93"/>
      <c r="G4" s="96"/>
      <c r="H4" s="123"/>
      <c r="I4" s="122"/>
      <c r="J4" s="124"/>
      <c r="K4" s="125"/>
      <c r="L4" s="33"/>
    </row>
    <row r="5" spans="1:12" ht="178.5">
      <c r="A5" s="121" t="s">
        <v>58</v>
      </c>
      <c r="B5" s="121" t="s">
        <v>329</v>
      </c>
      <c r="C5" s="122" t="s">
        <v>14</v>
      </c>
      <c r="D5" s="122">
        <v>1000</v>
      </c>
      <c r="E5" s="123"/>
      <c r="F5" s="93"/>
      <c r="G5" s="96"/>
      <c r="H5" s="123"/>
      <c r="I5" s="125"/>
      <c r="J5" s="122"/>
      <c r="K5" s="125"/>
      <c r="L5" s="33"/>
    </row>
    <row r="6" spans="1:12" ht="153">
      <c r="A6" s="121" t="s">
        <v>61</v>
      </c>
      <c r="B6" s="121" t="s">
        <v>330</v>
      </c>
      <c r="C6" s="122" t="s">
        <v>14</v>
      </c>
      <c r="D6" s="122">
        <v>1000</v>
      </c>
      <c r="E6" s="123"/>
      <c r="F6" s="93"/>
      <c r="G6" s="96"/>
      <c r="H6" s="123"/>
      <c r="I6" s="125"/>
      <c r="J6" s="122"/>
      <c r="K6" s="125"/>
      <c r="L6" s="33"/>
    </row>
    <row r="7" spans="1:12" ht="229.5">
      <c r="A7" s="121" t="s">
        <v>63</v>
      </c>
      <c r="B7" s="121" t="s">
        <v>331</v>
      </c>
      <c r="C7" s="122" t="s">
        <v>14</v>
      </c>
      <c r="D7" s="122">
        <v>50</v>
      </c>
      <c r="E7" s="123"/>
      <c r="F7" s="93"/>
      <c r="G7" s="96"/>
      <c r="H7" s="123"/>
      <c r="I7" s="125"/>
      <c r="J7" s="124"/>
      <c r="K7" s="125"/>
      <c r="L7" s="33"/>
    </row>
    <row r="8" spans="1:12" ht="51">
      <c r="A8" s="121" t="s">
        <v>65</v>
      </c>
      <c r="B8" s="121" t="s">
        <v>95</v>
      </c>
      <c r="C8" s="122" t="s">
        <v>14</v>
      </c>
      <c r="D8" s="122">
        <v>50</v>
      </c>
      <c r="E8" s="123"/>
      <c r="F8" s="93"/>
      <c r="G8" s="96"/>
      <c r="H8" s="123"/>
      <c r="I8" s="125"/>
      <c r="J8" s="124"/>
      <c r="K8" s="125"/>
      <c r="L8" s="33"/>
    </row>
    <row r="9" spans="1:12" ht="25.5">
      <c r="A9" s="121" t="s">
        <v>67</v>
      </c>
      <c r="B9" s="121" t="s">
        <v>96</v>
      </c>
      <c r="C9" s="122" t="s">
        <v>14</v>
      </c>
      <c r="D9" s="121">
        <v>100</v>
      </c>
      <c r="E9" s="126"/>
      <c r="F9" s="93"/>
      <c r="G9" s="96"/>
      <c r="H9" s="126"/>
      <c r="I9" s="121"/>
      <c r="J9" s="121"/>
      <c r="K9" s="121"/>
      <c r="L9" s="33"/>
    </row>
    <row r="10" spans="1:12" ht="38.25">
      <c r="A10" s="121" t="s">
        <v>69</v>
      </c>
      <c r="B10" s="121" t="s">
        <v>97</v>
      </c>
      <c r="C10" s="122" t="s">
        <v>14</v>
      </c>
      <c r="D10" s="121">
        <v>100</v>
      </c>
      <c r="E10" s="126"/>
      <c r="F10" s="93"/>
      <c r="G10" s="96"/>
      <c r="H10" s="126"/>
      <c r="I10" s="121"/>
      <c r="J10" s="121"/>
      <c r="K10" s="121"/>
      <c r="L10" s="33"/>
    </row>
    <row r="11" spans="1:12">
      <c r="A11" s="121"/>
      <c r="B11" s="121"/>
      <c r="C11" s="121"/>
      <c r="D11" s="121"/>
      <c r="E11" s="126"/>
      <c r="F11" s="93">
        <f>SUM(F4:F10)</f>
        <v>0</v>
      </c>
      <c r="G11" s="127"/>
      <c r="H11" s="126">
        <f>SUM(H4:H10)</f>
        <v>0</v>
      </c>
      <c r="I11" s="121"/>
      <c r="J11" s="121"/>
      <c r="K11" s="121"/>
      <c r="L11" s="33"/>
    </row>
    <row r="12" spans="1:12">
      <c r="A12" s="128"/>
      <c r="B12" s="128"/>
      <c r="C12" s="128"/>
      <c r="D12" s="128"/>
      <c r="E12" s="129"/>
      <c r="F12" s="71"/>
      <c r="G12" s="130"/>
      <c r="H12" s="129"/>
      <c r="I12" s="128"/>
      <c r="J12" s="128"/>
      <c r="K12" s="128"/>
    </row>
    <row r="13" spans="1:12">
      <c r="A13" s="273" t="s">
        <v>98</v>
      </c>
      <c r="B13" s="273"/>
      <c r="C13" s="273"/>
      <c r="D13" s="273"/>
      <c r="E13" s="273"/>
      <c r="F13" s="273"/>
      <c r="G13" s="273"/>
      <c r="H13" s="273"/>
      <c r="I13" s="273"/>
      <c r="J13" s="273"/>
      <c r="K13" s="273"/>
    </row>
    <row r="16" spans="1:12">
      <c r="A16" s="21"/>
      <c r="B16" s="269" t="s">
        <v>351</v>
      </c>
      <c r="C16" s="269"/>
      <c r="D16" s="269"/>
      <c r="E16" s="269"/>
      <c r="F16" s="269"/>
      <c r="G16" s="269"/>
      <c r="H16" s="269"/>
      <c r="I16" s="269"/>
      <c r="J16" s="269"/>
      <c r="K16" s="269"/>
      <c r="L16" s="269"/>
    </row>
    <row r="17" spans="1:12">
      <c r="A17" s="21"/>
      <c r="B17" s="22"/>
      <c r="C17" s="22"/>
      <c r="D17" s="22"/>
      <c r="E17" s="22"/>
      <c r="F17" s="22"/>
      <c r="G17" s="23"/>
      <c r="H17" s="22"/>
      <c r="I17" s="21"/>
      <c r="J17" s="21"/>
      <c r="K17" s="21"/>
      <c r="L17" s="24"/>
    </row>
    <row r="18" spans="1:12">
      <c r="A18" s="21"/>
      <c r="B18" s="270" t="s">
        <v>379</v>
      </c>
      <c r="C18" s="270"/>
      <c r="D18" s="270"/>
      <c r="E18" s="270"/>
      <c r="F18" s="270"/>
      <c r="G18" s="270"/>
      <c r="H18" s="270"/>
      <c r="I18" s="270"/>
      <c r="J18" s="270"/>
      <c r="K18" s="270"/>
      <c r="L18" s="270"/>
    </row>
    <row r="19" spans="1:12">
      <c r="A19" s="21"/>
      <c r="B19" s="266" t="s">
        <v>380</v>
      </c>
      <c r="C19" s="266"/>
      <c r="D19" s="266"/>
      <c r="E19" s="266"/>
      <c r="F19" s="266"/>
      <c r="G19" s="255"/>
      <c r="H19" s="266"/>
      <c r="I19" s="256"/>
      <c r="J19" s="256"/>
      <c r="K19" s="256"/>
      <c r="L19" s="256"/>
    </row>
    <row r="20" spans="1:12" ht="18.75">
      <c r="A20" s="257" t="s">
        <v>381</v>
      </c>
      <c r="B20" s="267" t="s">
        <v>382</v>
      </c>
      <c r="C20" s="267"/>
      <c r="D20" s="267"/>
      <c r="E20" s="267"/>
      <c r="F20" s="267"/>
      <c r="G20" s="267"/>
      <c r="H20" s="267"/>
      <c r="I20" s="267"/>
      <c r="J20" s="267"/>
      <c r="K20" s="267"/>
      <c r="L20" s="267"/>
    </row>
    <row r="21" spans="1:12" ht="18.75">
      <c r="A21" s="257" t="s">
        <v>381</v>
      </c>
      <c r="B21" s="266" t="s">
        <v>383</v>
      </c>
      <c r="C21" s="266"/>
      <c r="D21" s="266"/>
      <c r="E21" s="266"/>
      <c r="F21" s="266"/>
      <c r="G21" s="255"/>
      <c r="H21" s="266"/>
      <c r="I21" s="256"/>
      <c r="J21" s="256"/>
      <c r="K21" s="256"/>
      <c r="L21" s="256"/>
    </row>
    <row r="22" spans="1:12">
      <c r="A22" s="21"/>
      <c r="B22" s="270" t="s">
        <v>384</v>
      </c>
      <c r="C22" s="270"/>
      <c r="D22" s="270"/>
      <c r="E22" s="270"/>
      <c r="F22" s="270"/>
      <c r="G22" s="270"/>
      <c r="H22" s="270"/>
      <c r="I22" s="270"/>
      <c r="J22" s="270"/>
      <c r="K22" s="270"/>
      <c r="L22" s="270"/>
    </row>
    <row r="23" spans="1:12">
      <c r="A23" s="21"/>
      <c r="B23" s="266"/>
      <c r="C23" s="266"/>
      <c r="D23" s="266"/>
      <c r="E23" s="266"/>
      <c r="F23" s="266"/>
      <c r="G23" s="255"/>
      <c r="H23" s="266"/>
      <c r="I23" s="256"/>
      <c r="J23" s="256"/>
      <c r="K23" s="256"/>
      <c r="L23" s="256"/>
    </row>
    <row r="24" spans="1:12">
      <c r="A24" s="21"/>
      <c r="B24" s="267" t="s">
        <v>385</v>
      </c>
      <c r="C24" s="267"/>
      <c r="D24" s="267"/>
      <c r="E24" s="267"/>
      <c r="F24" s="267"/>
      <c r="G24" s="267"/>
      <c r="H24" s="267"/>
      <c r="I24" s="267"/>
      <c r="J24" s="267"/>
      <c r="K24" s="267"/>
      <c r="L24" s="267"/>
    </row>
    <row r="25" spans="1:12">
      <c r="A25" s="21"/>
      <c r="B25" s="267" t="s">
        <v>386</v>
      </c>
      <c r="C25" s="267"/>
      <c r="D25" s="267"/>
      <c r="E25" s="267"/>
      <c r="F25" s="267"/>
      <c r="G25" s="267"/>
      <c r="H25" s="267"/>
      <c r="I25" s="267"/>
      <c r="J25" s="267"/>
      <c r="K25" s="267"/>
      <c r="L25" s="267"/>
    </row>
  </sheetData>
  <mergeCells count="8">
    <mergeCell ref="B22:L22"/>
    <mergeCell ref="B24:L24"/>
    <mergeCell ref="B25:L25"/>
    <mergeCell ref="A2:K2"/>
    <mergeCell ref="A13:K13"/>
    <mergeCell ref="B16:L16"/>
    <mergeCell ref="B18:L18"/>
    <mergeCell ref="B20:L20"/>
  </mergeCells>
  <pageMargins left="0.7" right="0.7" top="0.75" bottom="0.75" header="0.511811023622047" footer="0.511811023622047"/>
  <pageSetup paperSize="9" fitToHeight="0"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24"/>
  <sheetViews>
    <sheetView zoomScaleNormal="100" workbookViewId="0">
      <selection activeCell="A15" sqref="A15:L24"/>
    </sheetView>
  </sheetViews>
  <sheetFormatPr defaultColWidth="9.140625" defaultRowHeight="12.75"/>
  <cols>
    <col min="1" max="1" width="7.5703125" style="70" customWidth="1"/>
    <col min="2" max="2" width="75.42578125" style="70" customWidth="1"/>
    <col min="3" max="3" width="9.140625" style="70"/>
    <col min="4" max="5" width="9.28515625" style="70" customWidth="1"/>
    <col min="6" max="6" width="10" style="70" customWidth="1"/>
    <col min="7" max="7" width="7" style="72" customWidth="1"/>
    <col min="8" max="8" width="15.42578125" style="70" customWidth="1"/>
    <col min="9" max="9" width="8.7109375" style="70" customWidth="1"/>
    <col min="10" max="10" width="14.5703125" style="70" customWidth="1"/>
    <col min="11" max="11" width="12.7109375" style="70" customWidth="1"/>
    <col min="12" max="16384" width="9.140625" style="70"/>
  </cols>
  <sheetData>
    <row r="1" spans="1:17">
      <c r="B1" s="22" t="s">
        <v>365</v>
      </c>
    </row>
    <row r="2" spans="1:17">
      <c r="A2" s="268" t="s">
        <v>356</v>
      </c>
      <c r="B2" s="268"/>
      <c r="C2" s="268"/>
      <c r="D2" s="268"/>
      <c r="E2" s="268"/>
      <c r="F2" s="268"/>
      <c r="G2" s="268"/>
      <c r="H2" s="268"/>
      <c r="I2" s="268"/>
      <c r="J2" s="268"/>
      <c r="K2" s="268"/>
    </row>
    <row r="3" spans="1:17" ht="38.25">
      <c r="A3" s="56" t="s">
        <v>1</v>
      </c>
      <c r="B3" s="56" t="s">
        <v>2</v>
      </c>
      <c r="C3" s="56" t="s">
        <v>3</v>
      </c>
      <c r="D3" s="56" t="s">
        <v>4</v>
      </c>
      <c r="E3" s="57" t="s">
        <v>5</v>
      </c>
      <c r="F3" s="58" t="s">
        <v>6</v>
      </c>
      <c r="G3" s="56" t="s">
        <v>7</v>
      </c>
      <c r="H3" s="57" t="s">
        <v>8</v>
      </c>
      <c r="I3" s="59" t="s">
        <v>9</v>
      </c>
      <c r="J3" s="59" t="s">
        <v>10</v>
      </c>
      <c r="K3" s="59" t="s">
        <v>11</v>
      </c>
      <c r="L3" s="56" t="s">
        <v>12</v>
      </c>
    </row>
    <row r="4" spans="1:17" ht="63.75">
      <c r="A4" s="131">
        <v>1</v>
      </c>
      <c r="B4" s="121" t="s">
        <v>125</v>
      </c>
      <c r="C4" s="132" t="s">
        <v>14</v>
      </c>
      <c r="D4" s="133">
        <v>1000</v>
      </c>
      <c r="E4" s="134"/>
      <c r="F4" s="135"/>
      <c r="G4" s="136"/>
      <c r="H4" s="135"/>
      <c r="I4" s="32"/>
      <c r="J4" s="33"/>
      <c r="K4" s="33"/>
      <c r="L4" s="33"/>
    </row>
    <row r="5" spans="1:17" ht="51">
      <c r="A5" s="131">
        <v>2</v>
      </c>
      <c r="B5" s="121" t="s">
        <v>126</v>
      </c>
      <c r="C5" s="132" t="s">
        <v>14</v>
      </c>
      <c r="D5" s="133">
        <v>2550</v>
      </c>
      <c r="E5" s="134"/>
      <c r="F5" s="135"/>
      <c r="G5" s="136"/>
      <c r="H5" s="135"/>
      <c r="I5" s="32"/>
      <c r="J5" s="33"/>
      <c r="K5" s="33"/>
      <c r="L5" s="33"/>
      <c r="Q5" s="70" t="s">
        <v>57</v>
      </c>
    </row>
    <row r="6" spans="1:17" ht="38.25">
      <c r="A6" s="131">
        <v>3</v>
      </c>
      <c r="B6" s="121" t="s">
        <v>127</v>
      </c>
      <c r="C6" s="132" t="s">
        <v>14</v>
      </c>
      <c r="D6" s="133">
        <v>10</v>
      </c>
      <c r="E6" s="134"/>
      <c r="F6" s="135"/>
      <c r="G6" s="136"/>
      <c r="H6" s="135"/>
      <c r="I6" s="33"/>
      <c r="J6" s="33"/>
      <c r="K6" s="33"/>
      <c r="L6" s="33"/>
    </row>
    <row r="7" spans="1:17" ht="89.25">
      <c r="A7" s="131">
        <v>4</v>
      </c>
      <c r="B7" s="25" t="s">
        <v>128</v>
      </c>
      <c r="C7" s="132" t="s">
        <v>14</v>
      </c>
      <c r="D7" s="133">
        <v>120</v>
      </c>
      <c r="E7" s="134"/>
      <c r="F7" s="135"/>
      <c r="G7" s="136"/>
      <c r="H7" s="135"/>
      <c r="I7" s="32"/>
      <c r="J7" s="33"/>
      <c r="K7" s="33"/>
      <c r="L7" s="33"/>
      <c r="M7" s="137"/>
    </row>
    <row r="8" spans="1:17" ht="76.5">
      <c r="A8" s="131">
        <v>5</v>
      </c>
      <c r="B8" s="25" t="s">
        <v>129</v>
      </c>
      <c r="C8" s="132" t="s">
        <v>14</v>
      </c>
      <c r="D8" s="133">
        <v>200</v>
      </c>
      <c r="E8" s="134"/>
      <c r="F8" s="135"/>
      <c r="G8" s="136"/>
      <c r="H8" s="135"/>
      <c r="I8" s="32"/>
      <c r="J8" s="33"/>
      <c r="K8" s="33"/>
      <c r="L8" s="33"/>
      <c r="M8" s="138"/>
    </row>
    <row r="9" spans="1:17" ht="89.25">
      <c r="A9" s="131">
        <v>6</v>
      </c>
      <c r="B9" s="121" t="s">
        <v>130</v>
      </c>
      <c r="C9" s="132" t="s">
        <v>14</v>
      </c>
      <c r="D9" s="133">
        <v>5</v>
      </c>
      <c r="E9" s="134"/>
      <c r="F9" s="135"/>
      <c r="G9" s="136"/>
      <c r="H9" s="135"/>
      <c r="I9" s="132"/>
      <c r="J9" s="33"/>
      <c r="K9" s="33"/>
      <c r="L9" s="33"/>
      <c r="M9" s="138"/>
    </row>
    <row r="10" spans="1:17" ht="25.5">
      <c r="A10" s="131">
        <v>7</v>
      </c>
      <c r="B10" s="121" t="s">
        <v>131</v>
      </c>
      <c r="C10" s="132" t="s">
        <v>14</v>
      </c>
      <c r="D10" s="133">
        <v>600</v>
      </c>
      <c r="E10" s="134"/>
      <c r="F10" s="135"/>
      <c r="G10" s="136"/>
      <c r="H10" s="135"/>
      <c r="I10" s="132"/>
      <c r="J10" s="33"/>
      <c r="K10" s="33"/>
      <c r="L10" s="33"/>
      <c r="M10" s="138"/>
    </row>
    <row r="11" spans="1:17" ht="89.25">
      <c r="A11" s="131">
        <v>8</v>
      </c>
      <c r="B11" s="34" t="s">
        <v>132</v>
      </c>
      <c r="C11" s="33" t="s">
        <v>14</v>
      </c>
      <c r="D11" s="33">
        <v>10</v>
      </c>
      <c r="E11" s="93"/>
      <c r="F11" s="93"/>
      <c r="G11" s="96"/>
      <c r="H11" s="93"/>
      <c r="I11" s="33"/>
      <c r="J11" s="33"/>
      <c r="K11" s="33"/>
      <c r="L11" s="33"/>
      <c r="M11" s="138"/>
    </row>
    <row r="12" spans="1:17">
      <c r="A12" s="33"/>
      <c r="B12" s="33"/>
      <c r="C12" s="33"/>
      <c r="D12" s="33"/>
      <c r="E12" s="33"/>
      <c r="F12" s="109">
        <f>SUM(F4:F11)</f>
        <v>0</v>
      </c>
      <c r="G12" s="96"/>
      <c r="H12" s="109">
        <f>SUM(H4:H11)</f>
        <v>0</v>
      </c>
      <c r="I12" s="33"/>
      <c r="J12" s="33"/>
      <c r="K12" s="33"/>
      <c r="L12" s="33"/>
    </row>
    <row r="15" spans="1:17">
      <c r="A15" s="21"/>
      <c r="B15" s="269" t="s">
        <v>351</v>
      </c>
      <c r="C15" s="269"/>
      <c r="D15" s="269"/>
      <c r="E15" s="269"/>
      <c r="F15" s="269"/>
      <c r="G15" s="269"/>
      <c r="H15" s="269"/>
      <c r="I15" s="269"/>
      <c r="J15" s="269"/>
      <c r="K15" s="269"/>
      <c r="L15" s="269"/>
    </row>
    <row r="16" spans="1:17">
      <c r="A16" s="21"/>
      <c r="B16" s="22"/>
      <c r="C16" s="22"/>
      <c r="D16" s="22"/>
      <c r="E16" s="22"/>
      <c r="F16" s="22"/>
      <c r="G16" s="23"/>
      <c r="H16" s="22"/>
      <c r="I16" s="21"/>
      <c r="J16" s="21"/>
      <c r="K16" s="21"/>
      <c r="L16" s="24"/>
    </row>
    <row r="17" spans="1:12">
      <c r="A17" s="21"/>
      <c r="B17" s="270" t="s">
        <v>379</v>
      </c>
      <c r="C17" s="270"/>
      <c r="D17" s="270"/>
      <c r="E17" s="270"/>
      <c r="F17" s="270"/>
      <c r="G17" s="270"/>
      <c r="H17" s="270"/>
      <c r="I17" s="270"/>
      <c r="J17" s="270"/>
      <c r="K17" s="270"/>
      <c r="L17" s="270"/>
    </row>
    <row r="18" spans="1:12">
      <c r="A18" s="21"/>
      <c r="B18" s="266" t="s">
        <v>380</v>
      </c>
      <c r="C18" s="266"/>
      <c r="D18" s="266"/>
      <c r="E18" s="266"/>
      <c r="F18" s="266"/>
      <c r="G18" s="255"/>
      <c r="H18" s="266"/>
      <c r="I18" s="256"/>
      <c r="J18" s="256"/>
      <c r="K18" s="256"/>
      <c r="L18" s="256"/>
    </row>
    <row r="19" spans="1:12" ht="18.75">
      <c r="A19" s="257" t="s">
        <v>381</v>
      </c>
      <c r="B19" s="267" t="s">
        <v>382</v>
      </c>
      <c r="C19" s="267"/>
      <c r="D19" s="267"/>
      <c r="E19" s="267"/>
      <c r="F19" s="267"/>
      <c r="G19" s="267"/>
      <c r="H19" s="267"/>
      <c r="I19" s="267"/>
      <c r="J19" s="267"/>
      <c r="K19" s="267"/>
      <c r="L19" s="267"/>
    </row>
    <row r="20" spans="1:12" ht="18.75">
      <c r="A20" s="257" t="s">
        <v>381</v>
      </c>
      <c r="B20" s="266" t="s">
        <v>383</v>
      </c>
      <c r="C20" s="266"/>
      <c r="D20" s="266"/>
      <c r="E20" s="266"/>
      <c r="F20" s="266"/>
      <c r="G20" s="255"/>
      <c r="H20" s="266"/>
      <c r="I20" s="256"/>
      <c r="J20" s="256"/>
      <c r="K20" s="256"/>
      <c r="L20" s="256"/>
    </row>
    <row r="21" spans="1:12">
      <c r="A21" s="21"/>
      <c r="B21" s="270" t="s">
        <v>384</v>
      </c>
      <c r="C21" s="270"/>
      <c r="D21" s="270"/>
      <c r="E21" s="270"/>
      <c r="F21" s="270"/>
      <c r="G21" s="270"/>
      <c r="H21" s="270"/>
      <c r="I21" s="270"/>
      <c r="J21" s="270"/>
      <c r="K21" s="270"/>
      <c r="L21" s="270"/>
    </row>
    <row r="22" spans="1:12">
      <c r="A22" s="21"/>
      <c r="B22" s="266"/>
      <c r="C22" s="266"/>
      <c r="D22" s="266"/>
      <c r="E22" s="266"/>
      <c r="F22" s="266"/>
      <c r="G22" s="255"/>
      <c r="H22" s="266"/>
      <c r="I22" s="256"/>
      <c r="J22" s="256"/>
      <c r="K22" s="256"/>
      <c r="L22" s="256"/>
    </row>
    <row r="23" spans="1:12">
      <c r="A23" s="21"/>
      <c r="B23" s="267" t="s">
        <v>385</v>
      </c>
      <c r="C23" s="267"/>
      <c r="D23" s="267"/>
      <c r="E23" s="267"/>
      <c r="F23" s="267"/>
      <c r="G23" s="267"/>
      <c r="H23" s="267"/>
      <c r="I23" s="267"/>
      <c r="J23" s="267"/>
      <c r="K23" s="267"/>
      <c r="L23" s="267"/>
    </row>
    <row r="24" spans="1:12">
      <c r="A24" s="21"/>
      <c r="B24" s="267" t="s">
        <v>386</v>
      </c>
      <c r="C24" s="267"/>
      <c r="D24" s="267"/>
      <c r="E24" s="267"/>
      <c r="F24" s="267"/>
      <c r="G24" s="267"/>
      <c r="H24" s="267"/>
      <c r="I24" s="267"/>
      <c r="J24" s="267"/>
      <c r="K24" s="267"/>
      <c r="L24" s="267"/>
    </row>
  </sheetData>
  <mergeCells count="7">
    <mergeCell ref="B23:L23"/>
    <mergeCell ref="B24:L24"/>
    <mergeCell ref="A2:K2"/>
    <mergeCell ref="B15:L15"/>
    <mergeCell ref="B17:L17"/>
    <mergeCell ref="B19:L19"/>
    <mergeCell ref="B21:L21"/>
  </mergeCells>
  <pageMargins left="0.25" right="0.25" top="0.75" bottom="0.75" header="0.511811023622047" footer="0.511811023622047"/>
  <pageSetup paperSize="9" fitToHeight="0"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4"/>
  <sheetViews>
    <sheetView topLeftCell="A4" zoomScaleNormal="100" workbookViewId="0">
      <selection activeCell="A25" sqref="A25:L34"/>
    </sheetView>
  </sheetViews>
  <sheetFormatPr defaultColWidth="8.5703125" defaultRowHeight="12.75"/>
  <cols>
    <col min="1" max="1" width="8.5703125" style="21"/>
    <col min="2" max="2" width="80.85546875" style="21" customWidth="1"/>
    <col min="3" max="3" width="8.5703125" style="21"/>
    <col min="4" max="4" width="8.7109375" style="21" bestFit="1" customWidth="1"/>
    <col min="5" max="5" width="12.7109375" style="21" bestFit="1" customWidth="1"/>
    <col min="6" max="6" width="12.28515625" style="21" customWidth="1"/>
    <col min="7" max="7" width="9.140625" style="55" customWidth="1"/>
    <col min="8" max="8" width="12" style="21" customWidth="1"/>
    <col min="9" max="16384" width="8.5703125" style="21"/>
  </cols>
  <sheetData>
    <row r="1" spans="1:13">
      <c r="B1" s="22" t="s">
        <v>365</v>
      </c>
    </row>
    <row r="2" spans="1:13">
      <c r="A2" s="274" t="s">
        <v>357</v>
      </c>
      <c r="B2" s="274"/>
      <c r="C2" s="274"/>
      <c r="D2" s="274"/>
      <c r="E2" s="274"/>
      <c r="F2" s="274"/>
      <c r="G2" s="274"/>
      <c r="H2" s="274"/>
      <c r="I2" s="274"/>
      <c r="J2" s="274"/>
      <c r="K2" s="274"/>
    </row>
    <row r="3" spans="1:13" ht="51">
      <c r="A3" s="56" t="s">
        <v>1</v>
      </c>
      <c r="B3" s="56" t="s">
        <v>2</v>
      </c>
      <c r="C3" s="56" t="s">
        <v>3</v>
      </c>
      <c r="D3" s="56" t="s">
        <v>4</v>
      </c>
      <c r="E3" s="57" t="s">
        <v>5</v>
      </c>
      <c r="F3" s="58" t="s">
        <v>6</v>
      </c>
      <c r="G3" s="56" t="s">
        <v>7</v>
      </c>
      <c r="H3" s="57" t="s">
        <v>8</v>
      </c>
      <c r="I3" s="59" t="s">
        <v>9</v>
      </c>
      <c r="J3" s="59" t="s">
        <v>10</v>
      </c>
      <c r="K3" s="59" t="s">
        <v>11</v>
      </c>
      <c r="L3" s="56" t="s">
        <v>12</v>
      </c>
    </row>
    <row r="4" spans="1:13" ht="267.75">
      <c r="A4" s="45">
        <v>1</v>
      </c>
      <c r="B4" s="139" t="s">
        <v>133</v>
      </c>
      <c r="C4" s="139" t="s">
        <v>14</v>
      </c>
      <c r="D4" s="39">
        <v>5</v>
      </c>
      <c r="E4" s="140"/>
      <c r="F4" s="47"/>
      <c r="G4" s="141"/>
      <c r="H4" s="47"/>
      <c r="I4" s="39"/>
      <c r="J4" s="39"/>
      <c r="K4" s="39"/>
      <c r="L4" s="66"/>
      <c r="M4" s="142"/>
    </row>
    <row r="5" spans="1:13" ht="293.25">
      <c r="A5" s="45">
        <v>2</v>
      </c>
      <c r="B5" s="139" t="s">
        <v>134</v>
      </c>
      <c r="C5" s="139" t="s">
        <v>14</v>
      </c>
      <c r="D5" s="39">
        <v>5</v>
      </c>
      <c r="E5" s="140"/>
      <c r="F5" s="47"/>
      <c r="G5" s="141"/>
      <c r="H5" s="47"/>
      <c r="I5" s="39"/>
      <c r="J5" s="39"/>
      <c r="K5" s="39"/>
      <c r="L5" s="66"/>
      <c r="M5" s="142"/>
    </row>
    <row r="6" spans="1:13" ht="127.5">
      <c r="A6" s="45">
        <v>3</v>
      </c>
      <c r="B6" s="139" t="s">
        <v>135</v>
      </c>
      <c r="C6" s="139" t="s">
        <v>14</v>
      </c>
      <c r="D6" s="39">
        <v>5</v>
      </c>
      <c r="E6" s="140"/>
      <c r="F6" s="47"/>
      <c r="G6" s="141"/>
      <c r="H6" s="47"/>
      <c r="I6" s="39"/>
      <c r="J6" s="39"/>
      <c r="K6" s="39"/>
      <c r="L6" s="66"/>
      <c r="M6" s="143"/>
    </row>
    <row r="7" spans="1:13" ht="63.75">
      <c r="A7" s="45">
        <v>4</v>
      </c>
      <c r="B7" s="139" t="s">
        <v>136</v>
      </c>
      <c r="C7" s="46" t="s">
        <v>14</v>
      </c>
      <c r="D7" s="139" t="s">
        <v>137</v>
      </c>
      <c r="E7" s="140"/>
      <c r="F7" s="47"/>
      <c r="G7" s="141"/>
      <c r="H7" s="47"/>
      <c r="I7" s="39"/>
      <c r="J7" s="39"/>
      <c r="K7" s="39"/>
      <c r="L7" s="66"/>
      <c r="M7" s="142"/>
    </row>
    <row r="8" spans="1:13" ht="63.75">
      <c r="A8" s="45">
        <v>5</v>
      </c>
      <c r="B8" s="139" t="s">
        <v>138</v>
      </c>
      <c r="C8" s="139" t="s">
        <v>14</v>
      </c>
      <c r="D8" s="39">
        <v>20</v>
      </c>
      <c r="E8" s="140"/>
      <c r="F8" s="47"/>
      <c r="G8" s="141"/>
      <c r="H8" s="47"/>
      <c r="I8" s="39"/>
      <c r="J8" s="39"/>
      <c r="K8" s="39"/>
      <c r="L8" s="66"/>
      <c r="M8" s="142"/>
    </row>
    <row r="9" spans="1:13" ht="65.25">
      <c r="A9" s="45">
        <v>6</v>
      </c>
      <c r="B9" s="139" t="s">
        <v>373</v>
      </c>
      <c r="C9" s="139" t="s">
        <v>14</v>
      </c>
      <c r="D9" s="39">
        <v>150</v>
      </c>
      <c r="E9" s="140"/>
      <c r="F9" s="47"/>
      <c r="G9" s="141"/>
      <c r="H9" s="47"/>
      <c r="I9" s="39"/>
      <c r="J9" s="39"/>
      <c r="K9" s="39"/>
      <c r="L9" s="66"/>
      <c r="M9" s="142"/>
    </row>
    <row r="10" spans="1:13" ht="63.75">
      <c r="A10" s="45">
        <v>7</v>
      </c>
      <c r="B10" s="139" t="s">
        <v>139</v>
      </c>
      <c r="C10" s="139" t="s">
        <v>14</v>
      </c>
      <c r="D10" s="39">
        <v>850</v>
      </c>
      <c r="E10" s="140"/>
      <c r="F10" s="47"/>
      <c r="G10" s="141"/>
      <c r="H10" s="47"/>
      <c r="I10" s="39"/>
      <c r="J10" s="39"/>
      <c r="K10" s="39"/>
      <c r="L10" s="66"/>
      <c r="M10" s="142"/>
    </row>
    <row r="11" spans="1:13" ht="63.75">
      <c r="A11" s="45">
        <v>8</v>
      </c>
      <c r="B11" s="139" t="s">
        <v>140</v>
      </c>
      <c r="C11" s="139" t="s">
        <v>14</v>
      </c>
      <c r="D11" s="39">
        <v>250</v>
      </c>
      <c r="E11" s="140"/>
      <c r="F11" s="47"/>
      <c r="G11" s="141"/>
      <c r="H11" s="47"/>
      <c r="I11" s="39"/>
      <c r="J11" s="39"/>
      <c r="K11" s="39"/>
      <c r="L11" s="66"/>
      <c r="M11" s="142"/>
    </row>
    <row r="12" spans="1:13" ht="114.75">
      <c r="A12" s="45">
        <v>9</v>
      </c>
      <c r="B12" s="139" t="s">
        <v>141</v>
      </c>
      <c r="C12" s="139" t="s">
        <v>14</v>
      </c>
      <c r="D12" s="39">
        <v>20</v>
      </c>
      <c r="E12" s="140"/>
      <c r="F12" s="47"/>
      <c r="G12" s="141"/>
      <c r="H12" s="47"/>
      <c r="I12" s="39"/>
      <c r="J12" s="39"/>
      <c r="K12" s="39"/>
      <c r="L12" s="66"/>
      <c r="M12" s="142"/>
    </row>
    <row r="13" spans="1:13" ht="216.75">
      <c r="A13" s="45">
        <v>10</v>
      </c>
      <c r="B13" s="139" t="s">
        <v>142</v>
      </c>
      <c r="C13" s="139" t="s">
        <v>14</v>
      </c>
      <c r="D13" s="39">
        <v>30</v>
      </c>
      <c r="E13" s="140"/>
      <c r="F13" s="47"/>
      <c r="G13" s="141"/>
      <c r="H13" s="47"/>
      <c r="I13" s="39"/>
      <c r="J13" s="39"/>
      <c r="K13" s="39"/>
      <c r="L13" s="66"/>
      <c r="M13" s="142"/>
    </row>
    <row r="14" spans="1:13" ht="76.5">
      <c r="A14" s="45">
        <v>11</v>
      </c>
      <c r="B14" s="139" t="s">
        <v>143</v>
      </c>
      <c r="C14" s="139" t="s">
        <v>14</v>
      </c>
      <c r="D14" s="39">
        <v>10</v>
      </c>
      <c r="E14" s="140"/>
      <c r="F14" s="47"/>
      <c r="G14" s="141"/>
      <c r="H14" s="47"/>
      <c r="I14" s="39"/>
      <c r="J14" s="39"/>
      <c r="K14" s="39"/>
      <c r="L14" s="66"/>
      <c r="M14" s="142"/>
    </row>
    <row r="15" spans="1:13" ht="102">
      <c r="A15" s="45">
        <v>12</v>
      </c>
      <c r="B15" s="139" t="s">
        <v>144</v>
      </c>
      <c r="C15" s="139" t="s">
        <v>14</v>
      </c>
      <c r="D15" s="39">
        <v>50</v>
      </c>
      <c r="E15" s="140"/>
      <c r="F15" s="47"/>
      <c r="G15" s="141"/>
      <c r="H15" s="47"/>
      <c r="I15" s="39"/>
      <c r="J15" s="39"/>
      <c r="K15" s="39"/>
      <c r="L15" s="66"/>
    </row>
    <row r="16" spans="1:13" ht="76.5">
      <c r="A16" s="45">
        <v>13</v>
      </c>
      <c r="B16" s="139" t="s">
        <v>145</v>
      </c>
      <c r="C16" s="139" t="s">
        <v>14</v>
      </c>
      <c r="D16" s="39">
        <v>50</v>
      </c>
      <c r="E16" s="140"/>
      <c r="F16" s="47"/>
      <c r="G16" s="141"/>
      <c r="H16" s="47"/>
      <c r="I16" s="39"/>
      <c r="J16" s="39"/>
      <c r="K16" s="39"/>
      <c r="L16" s="66"/>
      <c r="M16" s="142"/>
    </row>
    <row r="17" spans="1:18" ht="102">
      <c r="A17" s="45">
        <v>14</v>
      </c>
      <c r="B17" s="139" t="s">
        <v>146</v>
      </c>
      <c r="C17" s="139" t="s">
        <v>14</v>
      </c>
      <c r="D17" s="39">
        <v>20</v>
      </c>
      <c r="E17" s="140"/>
      <c r="F17" s="47"/>
      <c r="G17" s="141"/>
      <c r="H17" s="47"/>
      <c r="I17" s="39"/>
      <c r="J17" s="39"/>
      <c r="K17" s="39"/>
      <c r="L17" s="66"/>
      <c r="M17" s="142"/>
    </row>
    <row r="18" spans="1:18" ht="89.25">
      <c r="A18" s="45">
        <v>15</v>
      </c>
      <c r="B18" s="139" t="s">
        <v>147</v>
      </c>
      <c r="C18" s="139" t="s">
        <v>14</v>
      </c>
      <c r="D18" s="39">
        <v>300</v>
      </c>
      <c r="E18" s="140"/>
      <c r="F18" s="47"/>
      <c r="G18" s="141"/>
      <c r="H18" s="47"/>
      <c r="I18" s="39"/>
      <c r="J18" s="39"/>
      <c r="K18" s="39"/>
      <c r="L18" s="66"/>
      <c r="M18" s="142"/>
    </row>
    <row r="19" spans="1:18" ht="63.75">
      <c r="A19" s="45">
        <v>16</v>
      </c>
      <c r="B19" s="139" t="s">
        <v>148</v>
      </c>
      <c r="C19" s="139" t="s">
        <v>14</v>
      </c>
      <c r="D19" s="39">
        <v>25</v>
      </c>
      <c r="E19" s="140"/>
      <c r="F19" s="47"/>
      <c r="G19" s="141"/>
      <c r="H19" s="47"/>
      <c r="I19" s="39"/>
      <c r="J19" s="39"/>
      <c r="K19" s="39"/>
      <c r="L19" s="66"/>
      <c r="M19" s="142"/>
      <c r="R19" s="21" t="s">
        <v>57</v>
      </c>
    </row>
    <row r="20" spans="1:18" ht="63.75">
      <c r="A20" s="45">
        <v>17</v>
      </c>
      <c r="B20" s="139" t="s">
        <v>149</v>
      </c>
      <c r="C20" s="139" t="s">
        <v>14</v>
      </c>
      <c r="D20" s="39">
        <v>5</v>
      </c>
      <c r="E20" s="140"/>
      <c r="F20" s="47"/>
      <c r="G20" s="141"/>
      <c r="H20" s="47"/>
      <c r="I20" s="39"/>
      <c r="J20" s="39"/>
      <c r="K20" s="39"/>
      <c r="L20" s="66"/>
      <c r="M20" s="144"/>
    </row>
    <row r="21" spans="1:18" ht="89.25">
      <c r="A21" s="45">
        <v>18</v>
      </c>
      <c r="B21" s="145" t="s">
        <v>150</v>
      </c>
      <c r="C21" s="139" t="s">
        <v>14</v>
      </c>
      <c r="D21" s="39">
        <v>25</v>
      </c>
      <c r="E21" s="140"/>
      <c r="F21" s="47"/>
      <c r="G21" s="141"/>
      <c r="H21" s="47"/>
      <c r="I21" s="39"/>
      <c r="J21" s="39"/>
      <c r="K21" s="39"/>
      <c r="L21" s="66"/>
      <c r="M21" s="142"/>
    </row>
    <row r="22" spans="1:18">
      <c r="A22" s="146"/>
      <c r="B22" s="146"/>
      <c r="C22" s="146"/>
      <c r="D22" s="146"/>
      <c r="E22" s="147"/>
      <c r="F22" s="147">
        <f>SUM(F4:F21)</f>
        <v>0</v>
      </c>
      <c r="G22" s="148"/>
      <c r="H22" s="147">
        <f>SUM(H4:H21)</f>
        <v>0</v>
      </c>
      <c r="I22" s="146"/>
      <c r="J22" s="146"/>
      <c r="K22" s="146"/>
      <c r="L22" s="66"/>
      <c r="M22" s="142"/>
    </row>
    <row r="25" spans="1:18">
      <c r="B25" s="269" t="s">
        <v>351</v>
      </c>
      <c r="C25" s="269"/>
      <c r="D25" s="269"/>
      <c r="E25" s="269"/>
      <c r="F25" s="269"/>
      <c r="G25" s="269"/>
      <c r="H25" s="269"/>
      <c r="I25" s="269"/>
      <c r="J25" s="269"/>
      <c r="K25" s="269"/>
      <c r="L25" s="269"/>
    </row>
    <row r="26" spans="1:18">
      <c r="B26" s="22"/>
      <c r="C26" s="22"/>
      <c r="D26" s="22"/>
      <c r="E26" s="22"/>
      <c r="F26" s="22"/>
      <c r="G26" s="23"/>
      <c r="H26" s="22"/>
      <c r="L26" s="24"/>
    </row>
    <row r="27" spans="1:18">
      <c r="B27" s="270" t="s">
        <v>379</v>
      </c>
      <c r="C27" s="270"/>
      <c r="D27" s="270"/>
      <c r="E27" s="270"/>
      <c r="F27" s="270"/>
      <c r="G27" s="270"/>
      <c r="H27" s="270"/>
      <c r="I27" s="270"/>
      <c r="J27" s="270"/>
      <c r="K27" s="270"/>
      <c r="L27" s="270"/>
    </row>
    <row r="28" spans="1:18">
      <c r="B28" s="266" t="s">
        <v>380</v>
      </c>
      <c r="C28" s="266"/>
      <c r="D28" s="266"/>
      <c r="E28" s="266"/>
      <c r="F28" s="266"/>
      <c r="G28" s="255"/>
      <c r="H28" s="266"/>
      <c r="I28" s="256"/>
      <c r="J28" s="256"/>
      <c r="K28" s="256"/>
      <c r="L28" s="256"/>
    </row>
    <row r="29" spans="1:18" ht="18.75">
      <c r="A29" s="257" t="s">
        <v>381</v>
      </c>
      <c r="B29" s="267" t="s">
        <v>382</v>
      </c>
      <c r="C29" s="267"/>
      <c r="D29" s="267"/>
      <c r="E29" s="267"/>
      <c r="F29" s="267"/>
      <c r="G29" s="267"/>
      <c r="H29" s="267"/>
      <c r="I29" s="267"/>
      <c r="J29" s="267"/>
      <c r="K29" s="267"/>
      <c r="L29" s="267"/>
    </row>
    <row r="30" spans="1:18" ht="18.75">
      <c r="A30" s="257" t="s">
        <v>381</v>
      </c>
      <c r="B30" s="266" t="s">
        <v>383</v>
      </c>
      <c r="C30" s="266"/>
      <c r="D30" s="266"/>
      <c r="E30" s="266"/>
      <c r="F30" s="266"/>
      <c r="G30" s="255"/>
      <c r="H30" s="266"/>
      <c r="I30" s="256"/>
      <c r="J30" s="256"/>
      <c r="K30" s="256"/>
      <c r="L30" s="256"/>
    </row>
    <row r="31" spans="1:18">
      <c r="B31" s="270" t="s">
        <v>384</v>
      </c>
      <c r="C31" s="270"/>
      <c r="D31" s="270"/>
      <c r="E31" s="270"/>
      <c r="F31" s="270"/>
      <c r="G31" s="270"/>
      <c r="H31" s="270"/>
      <c r="I31" s="270"/>
      <c r="J31" s="270"/>
      <c r="K31" s="270"/>
      <c r="L31" s="270"/>
    </row>
    <row r="32" spans="1:18">
      <c r="B32" s="266"/>
      <c r="C32" s="266"/>
      <c r="D32" s="266"/>
      <c r="E32" s="266"/>
      <c r="F32" s="266"/>
      <c r="G32" s="255"/>
      <c r="H32" s="266"/>
      <c r="I32" s="256"/>
      <c r="J32" s="256"/>
      <c r="K32" s="256"/>
      <c r="L32" s="256"/>
    </row>
    <row r="33" spans="2:12">
      <c r="B33" s="267" t="s">
        <v>385</v>
      </c>
      <c r="C33" s="267"/>
      <c r="D33" s="267"/>
      <c r="E33" s="267"/>
      <c r="F33" s="267"/>
      <c r="G33" s="267"/>
      <c r="H33" s="267"/>
      <c r="I33" s="267"/>
      <c r="J33" s="267"/>
      <c r="K33" s="267"/>
      <c r="L33" s="267"/>
    </row>
    <row r="34" spans="2:12">
      <c r="B34" s="267" t="s">
        <v>386</v>
      </c>
      <c r="C34" s="267"/>
      <c r="D34" s="267"/>
      <c r="E34" s="267"/>
      <c r="F34" s="267"/>
      <c r="G34" s="267"/>
      <c r="H34" s="267"/>
      <c r="I34" s="267"/>
      <c r="J34" s="267"/>
      <c r="K34" s="267"/>
      <c r="L34" s="267"/>
    </row>
  </sheetData>
  <mergeCells count="7">
    <mergeCell ref="B33:L33"/>
    <mergeCell ref="B34:L34"/>
    <mergeCell ref="A2:K2"/>
    <mergeCell ref="B25:L25"/>
    <mergeCell ref="B27:L27"/>
    <mergeCell ref="B29:L29"/>
    <mergeCell ref="B31:L31"/>
  </mergeCells>
  <pageMargins left="0.7" right="0.7" top="0.75" bottom="0.75" header="0.511811023622047" footer="0.511811023622047"/>
  <pageSetup paperSize="9" fitToHeight="0"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19"/>
  <sheetViews>
    <sheetView zoomScaleNormal="100" workbookViewId="0">
      <selection activeCell="I27" sqref="I27"/>
    </sheetView>
  </sheetViews>
  <sheetFormatPr defaultColWidth="8.5703125" defaultRowHeight="12.75"/>
  <cols>
    <col min="1" max="1" width="8.5703125" style="21"/>
    <col min="2" max="2" width="53.7109375" style="21" customWidth="1"/>
    <col min="3" max="5" width="8.5703125" style="21"/>
    <col min="6" max="6" width="9.5703125" style="21" customWidth="1"/>
    <col min="7" max="7" width="9.140625" style="55" customWidth="1"/>
    <col min="8" max="8" width="12.5703125" style="21" customWidth="1"/>
    <col min="9" max="9" width="11.85546875" style="21" customWidth="1"/>
    <col min="10" max="10" width="10.7109375" style="21" customWidth="1"/>
    <col min="11" max="16384" width="8.5703125" style="21"/>
  </cols>
  <sheetData>
    <row r="1" spans="1:17">
      <c r="B1" s="22" t="s">
        <v>365</v>
      </c>
    </row>
    <row r="2" spans="1:17">
      <c r="A2" s="268" t="s">
        <v>358</v>
      </c>
      <c r="B2" s="268"/>
      <c r="C2" s="268"/>
      <c r="D2" s="268"/>
      <c r="E2" s="268"/>
      <c r="F2" s="268"/>
      <c r="G2" s="268"/>
      <c r="H2" s="268"/>
      <c r="I2" s="268"/>
      <c r="J2" s="268"/>
      <c r="K2" s="268"/>
    </row>
    <row r="3" spans="1:17" ht="51">
      <c r="A3" s="56" t="s">
        <v>1</v>
      </c>
      <c r="B3" s="56" t="s">
        <v>2</v>
      </c>
      <c r="C3" s="56" t="s">
        <v>3</v>
      </c>
      <c r="D3" s="56" t="s">
        <v>4</v>
      </c>
      <c r="E3" s="57" t="s">
        <v>5</v>
      </c>
      <c r="F3" s="58" t="s">
        <v>6</v>
      </c>
      <c r="G3" s="56" t="s">
        <v>7</v>
      </c>
      <c r="H3" s="57" t="s">
        <v>8</v>
      </c>
      <c r="I3" s="59" t="s">
        <v>9</v>
      </c>
      <c r="J3" s="59" t="s">
        <v>10</v>
      </c>
      <c r="K3" s="59" t="s">
        <v>11</v>
      </c>
      <c r="L3" s="56" t="s">
        <v>12</v>
      </c>
    </row>
    <row r="4" spans="1:17" ht="114.75">
      <c r="A4" s="33">
        <v>1</v>
      </c>
      <c r="B4" s="34" t="s">
        <v>151</v>
      </c>
      <c r="C4" s="33" t="s">
        <v>14</v>
      </c>
      <c r="D4" s="33">
        <v>20</v>
      </c>
      <c r="E4" s="93"/>
      <c r="F4" s="93"/>
      <c r="G4" s="96"/>
      <c r="H4" s="109"/>
      <c r="I4" s="33"/>
      <c r="J4" s="33"/>
      <c r="K4" s="66"/>
      <c r="L4" s="66"/>
      <c r="Q4" s="21" t="s">
        <v>57</v>
      </c>
    </row>
    <row r="5" spans="1:17" ht="127.5">
      <c r="A5" s="33">
        <v>2</v>
      </c>
      <c r="B5" s="34" t="s">
        <v>152</v>
      </c>
      <c r="C5" s="33" t="s">
        <v>14</v>
      </c>
      <c r="D5" s="33">
        <v>20</v>
      </c>
      <c r="E5" s="93"/>
      <c r="F5" s="93"/>
      <c r="G5" s="96"/>
      <c r="H5" s="109"/>
      <c r="I5" s="33"/>
      <c r="J5" s="33"/>
      <c r="K5" s="66"/>
      <c r="L5" s="66"/>
    </row>
    <row r="6" spans="1:17" ht="25.5">
      <c r="A6" s="33">
        <v>3</v>
      </c>
      <c r="B6" s="34" t="s">
        <v>153</v>
      </c>
      <c r="C6" s="33" t="s">
        <v>14</v>
      </c>
      <c r="D6" s="33">
        <v>5</v>
      </c>
      <c r="E6" s="93"/>
      <c r="F6" s="93"/>
      <c r="G6" s="96"/>
      <c r="H6" s="109"/>
      <c r="I6" s="33"/>
      <c r="J6" s="33"/>
      <c r="K6" s="66"/>
      <c r="L6" s="66"/>
    </row>
    <row r="7" spans="1:17">
      <c r="A7" s="33"/>
      <c r="B7" s="33"/>
      <c r="C7" s="33"/>
      <c r="D7" s="33"/>
      <c r="E7" s="33"/>
      <c r="F7" s="93">
        <f>SUM(F4:F6)</f>
        <v>0</v>
      </c>
      <c r="G7" s="96"/>
      <c r="H7" s="109">
        <f>SUM(H4:H6)</f>
        <v>0</v>
      </c>
      <c r="I7" s="33"/>
      <c r="J7" s="33"/>
      <c r="K7" s="66"/>
      <c r="L7" s="66"/>
    </row>
    <row r="10" spans="1:17">
      <c r="B10" s="269" t="s">
        <v>351</v>
      </c>
      <c r="C10" s="269"/>
      <c r="D10" s="269"/>
      <c r="E10" s="269"/>
      <c r="F10" s="269"/>
      <c r="G10" s="269"/>
      <c r="H10" s="269"/>
      <c r="I10" s="269"/>
      <c r="J10" s="269"/>
      <c r="K10" s="269"/>
      <c r="L10" s="269"/>
    </row>
    <row r="11" spans="1:17">
      <c r="B11" s="22"/>
      <c r="C11" s="22"/>
      <c r="D11" s="22"/>
      <c r="E11" s="22"/>
      <c r="F11" s="22"/>
      <c r="G11" s="23"/>
      <c r="H11" s="22"/>
      <c r="L11" s="24"/>
    </row>
    <row r="12" spans="1:17">
      <c r="B12" s="270" t="s">
        <v>379</v>
      </c>
      <c r="C12" s="270"/>
      <c r="D12" s="270"/>
      <c r="E12" s="270"/>
      <c r="F12" s="270"/>
      <c r="G12" s="270"/>
      <c r="H12" s="270"/>
      <c r="I12" s="270"/>
      <c r="J12" s="270"/>
      <c r="K12" s="270"/>
      <c r="L12" s="270"/>
    </row>
    <row r="13" spans="1:17">
      <c r="B13" s="266" t="s">
        <v>380</v>
      </c>
      <c r="C13" s="266"/>
      <c r="D13" s="266"/>
      <c r="E13" s="266"/>
      <c r="F13" s="266"/>
      <c r="G13" s="255"/>
      <c r="H13" s="266"/>
      <c r="I13" s="256"/>
      <c r="J13" s="256"/>
      <c r="K13" s="256"/>
      <c r="L13" s="256"/>
    </row>
    <row r="14" spans="1:17" ht="18.75">
      <c r="A14" s="257" t="s">
        <v>381</v>
      </c>
      <c r="B14" s="267" t="s">
        <v>382</v>
      </c>
      <c r="C14" s="267"/>
      <c r="D14" s="267"/>
      <c r="E14" s="267"/>
      <c r="F14" s="267"/>
      <c r="G14" s="267"/>
      <c r="H14" s="267"/>
      <c r="I14" s="267"/>
      <c r="J14" s="267"/>
      <c r="K14" s="267"/>
      <c r="L14" s="267"/>
    </row>
    <row r="15" spans="1:17" ht="18.75">
      <c r="A15" s="257" t="s">
        <v>381</v>
      </c>
      <c r="B15" s="266" t="s">
        <v>383</v>
      </c>
      <c r="C15" s="266"/>
      <c r="D15" s="266"/>
      <c r="E15" s="266"/>
      <c r="F15" s="266"/>
      <c r="G15" s="255"/>
      <c r="H15" s="266"/>
      <c r="I15" s="256"/>
      <c r="J15" s="256"/>
      <c r="K15" s="256"/>
      <c r="L15" s="256"/>
    </row>
    <row r="16" spans="1:17">
      <c r="B16" s="270" t="s">
        <v>384</v>
      </c>
      <c r="C16" s="270"/>
      <c r="D16" s="270"/>
      <c r="E16" s="270"/>
      <c r="F16" s="270"/>
      <c r="G16" s="270"/>
      <c r="H16" s="270"/>
      <c r="I16" s="270"/>
      <c r="J16" s="270"/>
      <c r="K16" s="270"/>
      <c r="L16" s="270"/>
    </row>
    <row r="17" spans="2:12">
      <c r="B17" s="266"/>
      <c r="C17" s="266"/>
      <c r="D17" s="266"/>
      <c r="E17" s="266"/>
      <c r="F17" s="266"/>
      <c r="G17" s="255"/>
      <c r="H17" s="266"/>
      <c r="I17" s="256"/>
      <c r="J17" s="256"/>
      <c r="K17" s="256"/>
      <c r="L17" s="256"/>
    </row>
    <row r="18" spans="2:12">
      <c r="B18" s="267" t="s">
        <v>385</v>
      </c>
      <c r="C18" s="267"/>
      <c r="D18" s="267"/>
      <c r="E18" s="267"/>
      <c r="F18" s="267"/>
      <c r="G18" s="267"/>
      <c r="H18" s="267"/>
      <c r="I18" s="267"/>
      <c r="J18" s="267"/>
      <c r="K18" s="267"/>
      <c r="L18" s="267"/>
    </row>
    <row r="19" spans="2:12">
      <c r="B19" s="267" t="s">
        <v>386</v>
      </c>
      <c r="C19" s="267"/>
      <c r="D19" s="267"/>
      <c r="E19" s="267"/>
      <c r="F19" s="267"/>
      <c r="G19" s="267"/>
      <c r="H19" s="267"/>
      <c r="I19" s="267"/>
      <c r="J19" s="267"/>
      <c r="K19" s="267"/>
      <c r="L19" s="267"/>
    </row>
  </sheetData>
  <mergeCells count="7">
    <mergeCell ref="B18:L18"/>
    <mergeCell ref="B19:L19"/>
    <mergeCell ref="A2:K2"/>
    <mergeCell ref="B10:L10"/>
    <mergeCell ref="B12:L12"/>
    <mergeCell ref="B14:L14"/>
    <mergeCell ref="B16:L16"/>
  </mergeCells>
  <pageMargins left="0.25" right="0.25" top="0.75" bottom="0.75" header="0.511811023622047" footer="0.511811023622047"/>
  <pageSetup paperSize="9" fitToHeight="0"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21"/>
  <sheetViews>
    <sheetView zoomScaleNormal="100" workbookViewId="0">
      <selection activeCell="A12" sqref="A12:L21"/>
    </sheetView>
  </sheetViews>
  <sheetFormatPr defaultColWidth="8.5703125" defaultRowHeight="15"/>
  <cols>
    <col min="1" max="1" width="6.85546875" style="78" customWidth="1"/>
    <col min="2" max="2" width="60.140625" style="78" customWidth="1"/>
    <col min="3" max="5" width="8.5703125" style="78"/>
    <col min="6" max="6" width="9.5703125" style="78" customWidth="1"/>
    <col min="7" max="7" width="9.140625" style="79" customWidth="1"/>
    <col min="8" max="8" width="18.85546875" style="78" customWidth="1"/>
    <col min="9" max="9" width="14.5703125" style="78" customWidth="1"/>
    <col min="10" max="10" width="16.42578125" style="78" customWidth="1"/>
    <col min="11" max="16384" width="8.5703125" style="78"/>
  </cols>
  <sheetData>
    <row r="1" spans="1:12">
      <c r="B1" s="22" t="s">
        <v>365</v>
      </c>
    </row>
    <row r="2" spans="1:12">
      <c r="A2" s="271" t="s">
        <v>359</v>
      </c>
      <c r="B2" s="271"/>
      <c r="C2" s="271"/>
      <c r="D2" s="271"/>
      <c r="E2" s="271"/>
      <c r="F2" s="271"/>
      <c r="G2" s="271"/>
      <c r="H2" s="271"/>
      <c r="I2" s="271"/>
      <c r="J2" s="271"/>
      <c r="K2" s="271"/>
    </row>
    <row r="3" spans="1:12" ht="60">
      <c r="A3" s="149" t="s">
        <v>1</v>
      </c>
      <c r="B3" s="149" t="s">
        <v>2</v>
      </c>
      <c r="C3" s="149" t="s">
        <v>3</v>
      </c>
      <c r="D3" s="149" t="s">
        <v>4</v>
      </c>
      <c r="E3" s="150" t="s">
        <v>5</v>
      </c>
      <c r="F3" s="151" t="s">
        <v>6</v>
      </c>
      <c r="G3" s="149" t="s">
        <v>7</v>
      </c>
      <c r="H3" s="150" t="s">
        <v>8</v>
      </c>
      <c r="I3" s="152" t="s">
        <v>9</v>
      </c>
      <c r="J3" s="152" t="s">
        <v>10</v>
      </c>
      <c r="K3" s="152" t="s">
        <v>11</v>
      </c>
      <c r="L3" s="149" t="s">
        <v>12</v>
      </c>
    </row>
    <row r="4" spans="1:12" ht="90">
      <c r="A4" s="81" t="s">
        <v>55</v>
      </c>
      <c r="B4" s="82" t="s">
        <v>154</v>
      </c>
      <c r="C4" s="81" t="s">
        <v>14</v>
      </c>
      <c r="D4" s="81">
        <v>90</v>
      </c>
      <c r="E4" s="83"/>
      <c r="F4" s="83"/>
      <c r="G4" s="86"/>
      <c r="H4" s="83"/>
      <c r="I4" s="81"/>
      <c r="J4" s="81"/>
      <c r="K4" s="81"/>
      <c r="L4" s="80"/>
    </row>
    <row r="5" spans="1:12" ht="150">
      <c r="A5" s="81" t="s">
        <v>58</v>
      </c>
      <c r="B5" s="82" t="s">
        <v>155</v>
      </c>
      <c r="C5" s="81" t="s">
        <v>14</v>
      </c>
      <c r="D5" s="81">
        <v>110</v>
      </c>
      <c r="E5" s="83"/>
      <c r="F5" s="83"/>
      <c r="G5" s="86"/>
      <c r="H5" s="83"/>
      <c r="I5" s="81"/>
      <c r="J5" s="81"/>
      <c r="K5" s="81"/>
      <c r="L5" s="80"/>
    </row>
    <row r="6" spans="1:12" ht="30">
      <c r="A6" s="81" t="s">
        <v>61</v>
      </c>
      <c r="B6" s="253" t="s">
        <v>157</v>
      </c>
      <c r="C6" s="81" t="s">
        <v>14</v>
      </c>
      <c r="D6" s="81">
        <v>20</v>
      </c>
      <c r="E6" s="83"/>
      <c r="F6" s="83"/>
      <c r="G6" s="86"/>
      <c r="H6" s="83"/>
      <c r="I6" s="81"/>
      <c r="J6" s="81"/>
      <c r="K6" s="81"/>
      <c r="L6" s="80"/>
    </row>
    <row r="7" spans="1:12" ht="105">
      <c r="A7" s="81" t="s">
        <v>63</v>
      </c>
      <c r="B7" s="82" t="s">
        <v>156</v>
      </c>
      <c r="C7" s="81" t="s">
        <v>14</v>
      </c>
      <c r="D7" s="81">
        <v>5</v>
      </c>
      <c r="E7" s="83"/>
      <c r="F7" s="83"/>
      <c r="G7" s="86"/>
      <c r="H7" s="83"/>
      <c r="I7" s="81"/>
      <c r="J7" s="81"/>
      <c r="K7" s="81"/>
      <c r="L7" s="80"/>
    </row>
    <row r="8" spans="1:12">
      <c r="A8" s="81"/>
      <c r="B8" s="82"/>
      <c r="C8" s="81"/>
      <c r="D8" s="81"/>
      <c r="E8" s="83"/>
      <c r="F8" s="83">
        <f>SUM(F4:F7)</f>
        <v>0</v>
      </c>
      <c r="G8" s="86"/>
      <c r="H8" s="83">
        <f>SUM(H4:H7)</f>
        <v>0</v>
      </c>
      <c r="I8" s="81"/>
      <c r="J8" s="81"/>
      <c r="K8" s="81"/>
      <c r="L8" s="80"/>
    </row>
    <row r="9" spans="1:12">
      <c r="A9" s="97"/>
      <c r="B9" s="105"/>
      <c r="C9" s="97"/>
      <c r="D9" s="97"/>
      <c r="E9" s="84"/>
      <c r="F9" s="84"/>
      <c r="G9" s="106"/>
      <c r="H9" s="84"/>
      <c r="I9" s="97"/>
      <c r="J9" s="97"/>
      <c r="K9" s="97"/>
    </row>
    <row r="10" spans="1:12" ht="15" customHeight="1">
      <c r="A10" s="275" t="s">
        <v>158</v>
      </c>
      <c r="B10" s="275"/>
      <c r="C10" s="275"/>
      <c r="D10" s="275"/>
      <c r="E10" s="275"/>
      <c r="F10" s="275"/>
      <c r="G10" s="275"/>
      <c r="H10" s="275"/>
      <c r="I10" s="275"/>
      <c r="J10" s="97"/>
      <c r="K10" s="97"/>
    </row>
    <row r="12" spans="1:12">
      <c r="A12" s="21"/>
      <c r="B12" s="269" t="s">
        <v>351</v>
      </c>
      <c r="C12" s="269"/>
      <c r="D12" s="269"/>
      <c r="E12" s="269"/>
      <c r="F12" s="269"/>
      <c r="G12" s="269"/>
      <c r="H12" s="269"/>
      <c r="I12" s="269"/>
      <c r="J12" s="269"/>
      <c r="K12" s="269"/>
      <c r="L12" s="269"/>
    </row>
    <row r="13" spans="1:12">
      <c r="A13" s="21"/>
      <c r="B13" s="22"/>
      <c r="C13" s="22"/>
      <c r="D13" s="22"/>
      <c r="E13" s="22"/>
      <c r="F13" s="22"/>
      <c r="G13" s="23"/>
      <c r="H13" s="22"/>
      <c r="I13" s="21"/>
      <c r="J13" s="21"/>
      <c r="K13" s="21"/>
      <c r="L13" s="24"/>
    </row>
    <row r="14" spans="1:12">
      <c r="A14" s="21"/>
      <c r="B14" s="270" t="s">
        <v>379</v>
      </c>
      <c r="C14" s="270"/>
      <c r="D14" s="270"/>
      <c r="E14" s="270"/>
      <c r="F14" s="270"/>
      <c r="G14" s="270"/>
      <c r="H14" s="270"/>
      <c r="I14" s="270"/>
      <c r="J14" s="270"/>
      <c r="K14" s="270"/>
      <c r="L14" s="270"/>
    </row>
    <row r="15" spans="1:12">
      <c r="A15" s="21"/>
      <c r="B15" s="266" t="s">
        <v>380</v>
      </c>
      <c r="C15" s="266"/>
      <c r="D15" s="266"/>
      <c r="E15" s="266"/>
      <c r="F15" s="266"/>
      <c r="G15" s="255"/>
      <c r="H15" s="266"/>
      <c r="I15" s="256"/>
      <c r="J15" s="256"/>
      <c r="K15" s="256"/>
      <c r="L15" s="256"/>
    </row>
    <row r="16" spans="1:12" ht="18.75">
      <c r="A16" s="257" t="s">
        <v>381</v>
      </c>
      <c r="B16" s="267" t="s">
        <v>382</v>
      </c>
      <c r="C16" s="267"/>
      <c r="D16" s="267"/>
      <c r="E16" s="267"/>
      <c r="F16" s="267"/>
      <c r="G16" s="267"/>
      <c r="H16" s="267"/>
      <c r="I16" s="267"/>
      <c r="J16" s="267"/>
      <c r="K16" s="267"/>
      <c r="L16" s="267"/>
    </row>
    <row r="17" spans="1:12" ht="18.75">
      <c r="A17" s="257" t="s">
        <v>381</v>
      </c>
      <c r="B17" s="266" t="s">
        <v>383</v>
      </c>
      <c r="C17" s="266"/>
      <c r="D17" s="266"/>
      <c r="E17" s="266"/>
      <c r="F17" s="266"/>
      <c r="G17" s="255"/>
      <c r="H17" s="266"/>
      <c r="I17" s="256"/>
      <c r="J17" s="256"/>
      <c r="K17" s="256"/>
      <c r="L17" s="256"/>
    </row>
    <row r="18" spans="1:12">
      <c r="A18" s="21"/>
      <c r="B18" s="270" t="s">
        <v>384</v>
      </c>
      <c r="C18" s="270"/>
      <c r="D18" s="270"/>
      <c r="E18" s="270"/>
      <c r="F18" s="270"/>
      <c r="G18" s="270"/>
      <c r="H18" s="270"/>
      <c r="I18" s="270"/>
      <c r="J18" s="270"/>
      <c r="K18" s="270"/>
      <c r="L18" s="270"/>
    </row>
    <row r="19" spans="1:12">
      <c r="A19" s="21"/>
      <c r="B19" s="266"/>
      <c r="C19" s="266"/>
      <c r="D19" s="266"/>
      <c r="E19" s="266"/>
      <c r="F19" s="266"/>
      <c r="G19" s="255"/>
      <c r="H19" s="266"/>
      <c r="I19" s="256"/>
      <c r="J19" s="256"/>
      <c r="K19" s="256"/>
      <c r="L19" s="256"/>
    </row>
    <row r="20" spans="1:12">
      <c r="A20" s="21"/>
      <c r="B20" s="267" t="s">
        <v>385</v>
      </c>
      <c r="C20" s="267"/>
      <c r="D20" s="267"/>
      <c r="E20" s="267"/>
      <c r="F20" s="267"/>
      <c r="G20" s="267"/>
      <c r="H20" s="267"/>
      <c r="I20" s="267"/>
      <c r="J20" s="267"/>
      <c r="K20" s="267"/>
      <c r="L20" s="267"/>
    </row>
    <row r="21" spans="1:12">
      <c r="A21" s="21"/>
      <c r="B21" s="267" t="s">
        <v>386</v>
      </c>
      <c r="C21" s="267"/>
      <c r="D21" s="267"/>
      <c r="E21" s="267"/>
      <c r="F21" s="267"/>
      <c r="G21" s="267"/>
      <c r="H21" s="267"/>
      <c r="I21" s="267"/>
      <c r="J21" s="267"/>
      <c r="K21" s="267"/>
      <c r="L21" s="267"/>
    </row>
  </sheetData>
  <mergeCells count="8">
    <mergeCell ref="B18:L18"/>
    <mergeCell ref="B20:L20"/>
    <mergeCell ref="B21:L21"/>
    <mergeCell ref="A2:K2"/>
    <mergeCell ref="A10:I10"/>
    <mergeCell ref="B12:L12"/>
    <mergeCell ref="B14:L14"/>
    <mergeCell ref="B16:L16"/>
  </mergeCells>
  <pageMargins left="0.25" right="0.25" top="0.75" bottom="0.75" header="0.511811023622047" footer="0.511811023622047"/>
  <pageSetup paperSize="9" fitToHeight="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21"/>
  <sheetViews>
    <sheetView tabSelected="1" zoomScaleNormal="100" workbookViewId="0">
      <selection activeCell="F6" sqref="F6"/>
    </sheetView>
  </sheetViews>
  <sheetFormatPr defaultColWidth="8.5703125" defaultRowHeight="12.75"/>
  <cols>
    <col min="1" max="1" width="7.7109375" style="21" customWidth="1"/>
    <col min="2" max="2" width="34" style="21" customWidth="1"/>
    <col min="3" max="3" width="10" style="21" customWidth="1"/>
    <col min="4" max="5" width="9.28515625" style="21" customWidth="1"/>
    <col min="6" max="6" width="9.5703125" style="21" customWidth="1"/>
    <col min="7" max="7" width="9.28515625" style="55" customWidth="1"/>
    <col min="8" max="8" width="9.5703125" style="21" customWidth="1"/>
    <col min="9" max="16384" width="8.5703125" style="21"/>
  </cols>
  <sheetData>
    <row r="1" spans="1:12">
      <c r="B1" s="22" t="s">
        <v>365</v>
      </c>
    </row>
    <row r="2" spans="1:12">
      <c r="A2" s="268" t="s">
        <v>360</v>
      </c>
      <c r="B2" s="268"/>
      <c r="C2" s="268"/>
      <c r="D2" s="268"/>
      <c r="E2" s="268"/>
      <c r="F2" s="268"/>
      <c r="G2" s="268"/>
      <c r="H2" s="268"/>
      <c r="I2" s="268"/>
      <c r="J2" s="268"/>
      <c r="K2" s="268"/>
    </row>
    <row r="3" spans="1:12" ht="51">
      <c r="A3" s="56" t="s">
        <v>1</v>
      </c>
      <c r="B3" s="56" t="s">
        <v>2</v>
      </c>
      <c r="C3" s="56" t="s">
        <v>3</v>
      </c>
      <c r="D3" s="56" t="s">
        <v>4</v>
      </c>
      <c r="E3" s="57" t="s">
        <v>5</v>
      </c>
      <c r="F3" s="58" t="s">
        <v>6</v>
      </c>
      <c r="G3" s="56" t="s">
        <v>7</v>
      </c>
      <c r="H3" s="57" t="s">
        <v>8</v>
      </c>
      <c r="I3" s="59" t="s">
        <v>9</v>
      </c>
      <c r="J3" s="59" t="s">
        <v>10</v>
      </c>
      <c r="K3" s="59" t="s">
        <v>11</v>
      </c>
      <c r="L3" s="56" t="s">
        <v>12</v>
      </c>
    </row>
    <row r="4" spans="1:12" ht="25.5">
      <c r="A4" s="33">
        <v>1</v>
      </c>
      <c r="B4" s="34" t="s">
        <v>395</v>
      </c>
      <c r="C4" s="34" t="s">
        <v>399</v>
      </c>
      <c r="D4" s="33">
        <v>50</v>
      </c>
      <c r="E4" s="93"/>
      <c r="F4" s="93"/>
      <c r="G4" s="96"/>
      <c r="H4" s="93"/>
      <c r="I4" s="33"/>
      <c r="J4" s="33"/>
      <c r="K4" s="33"/>
      <c r="L4" s="66"/>
    </row>
    <row r="5" spans="1:12" ht="25.5">
      <c r="A5" s="33">
        <v>2</v>
      </c>
      <c r="B5" s="34" t="s">
        <v>396</v>
      </c>
      <c r="C5" s="34" t="s">
        <v>399</v>
      </c>
      <c r="D5" s="33">
        <v>2</v>
      </c>
      <c r="E5" s="93"/>
      <c r="F5" s="93"/>
      <c r="G5" s="96"/>
      <c r="H5" s="93"/>
      <c r="I5" s="33"/>
      <c r="J5" s="33"/>
      <c r="K5" s="33"/>
      <c r="L5" s="66"/>
    </row>
    <row r="6" spans="1:12" ht="25.5">
      <c r="A6" s="33">
        <v>3</v>
      </c>
      <c r="B6" s="34" t="s">
        <v>397</v>
      </c>
      <c r="C6" s="34" t="s">
        <v>400</v>
      </c>
      <c r="D6" s="33">
        <v>30</v>
      </c>
      <c r="E6" s="93"/>
      <c r="F6" s="93"/>
      <c r="G6" s="96"/>
      <c r="H6" s="93"/>
      <c r="I6" s="33"/>
      <c r="J6" s="33"/>
      <c r="K6" s="33"/>
      <c r="L6" s="66"/>
    </row>
    <row r="7" spans="1:12" ht="25.5">
      <c r="A7" s="33">
        <v>4</v>
      </c>
      <c r="B7" s="34" t="s">
        <v>398</v>
      </c>
      <c r="C7" s="34" t="s">
        <v>400</v>
      </c>
      <c r="D7" s="33">
        <v>15</v>
      </c>
      <c r="E7" s="93"/>
      <c r="F7" s="93"/>
      <c r="G7" s="96"/>
      <c r="H7" s="93"/>
      <c r="I7" s="33"/>
      <c r="J7" s="33"/>
      <c r="K7" s="33"/>
      <c r="L7" s="66"/>
    </row>
    <row r="8" spans="1:12">
      <c r="A8" s="66"/>
      <c r="B8" s="37"/>
      <c r="C8" s="66"/>
      <c r="D8" s="66"/>
      <c r="E8" s="115" t="s">
        <v>53</v>
      </c>
      <c r="F8" s="115">
        <f>SUM(F4:F7)</f>
        <v>0</v>
      </c>
      <c r="G8" s="116"/>
      <c r="H8" s="115">
        <f>SUM(H4:H7)</f>
        <v>0</v>
      </c>
      <c r="I8" s="66"/>
      <c r="J8" s="66"/>
      <c r="K8" s="66"/>
      <c r="L8" s="66"/>
    </row>
    <row r="9" spans="1:12">
      <c r="B9" s="24"/>
      <c r="E9" s="107"/>
      <c r="F9" s="107"/>
      <c r="H9" s="107"/>
    </row>
    <row r="10" spans="1:12" ht="15" customHeight="1">
      <c r="A10" s="276" t="s">
        <v>159</v>
      </c>
      <c r="B10" s="276"/>
      <c r="C10" s="276"/>
      <c r="D10" s="276"/>
      <c r="E10" s="276"/>
      <c r="F10" s="276"/>
      <c r="G10" s="276"/>
      <c r="H10" s="276"/>
      <c r="I10" s="276"/>
      <c r="J10" s="276"/>
      <c r="K10" s="276"/>
    </row>
    <row r="12" spans="1:12">
      <c r="B12" s="269" t="s">
        <v>351</v>
      </c>
      <c r="C12" s="269"/>
      <c r="D12" s="269"/>
      <c r="E12" s="269"/>
      <c r="F12" s="269"/>
      <c r="G12" s="269"/>
      <c r="H12" s="269"/>
      <c r="I12" s="269"/>
      <c r="J12" s="269"/>
      <c r="K12" s="269"/>
      <c r="L12" s="269"/>
    </row>
    <row r="13" spans="1:12">
      <c r="B13" s="22"/>
      <c r="C13" s="22"/>
      <c r="D13" s="22"/>
      <c r="E13" s="22"/>
      <c r="F13" s="22"/>
      <c r="G13" s="23"/>
      <c r="H13" s="22"/>
      <c r="L13" s="24"/>
    </row>
    <row r="14" spans="1:12">
      <c r="B14" s="270" t="s">
        <v>379</v>
      </c>
      <c r="C14" s="270"/>
      <c r="D14" s="270"/>
      <c r="E14" s="270"/>
      <c r="F14" s="270"/>
      <c r="G14" s="270"/>
      <c r="H14" s="270"/>
      <c r="I14" s="270"/>
      <c r="J14" s="270"/>
      <c r="K14" s="270"/>
      <c r="L14" s="270"/>
    </row>
    <row r="15" spans="1:12">
      <c r="B15" s="266" t="s">
        <v>380</v>
      </c>
      <c r="C15" s="266"/>
      <c r="D15" s="266"/>
      <c r="E15" s="266"/>
      <c r="F15" s="266"/>
      <c r="G15" s="255"/>
      <c r="H15" s="266"/>
      <c r="I15" s="256"/>
      <c r="J15" s="256"/>
      <c r="K15" s="256"/>
      <c r="L15" s="256"/>
    </row>
    <row r="16" spans="1:12" ht="39" customHeight="1">
      <c r="A16" s="257" t="s">
        <v>381</v>
      </c>
      <c r="B16" s="267" t="s">
        <v>382</v>
      </c>
      <c r="C16" s="267"/>
      <c r="D16" s="267"/>
      <c r="E16" s="267"/>
      <c r="F16" s="267"/>
      <c r="G16" s="267"/>
      <c r="H16" s="267"/>
      <c r="I16" s="267"/>
      <c r="J16" s="267"/>
      <c r="K16" s="267"/>
      <c r="L16" s="267"/>
    </row>
    <row r="17" spans="1:12" ht="18.75">
      <c r="A17" s="257" t="s">
        <v>381</v>
      </c>
      <c r="B17" s="266" t="s">
        <v>383</v>
      </c>
      <c r="C17" s="266"/>
      <c r="D17" s="266"/>
      <c r="E17" s="266"/>
      <c r="F17" s="266"/>
      <c r="G17" s="255"/>
      <c r="H17" s="266"/>
      <c r="I17" s="256"/>
      <c r="J17" s="256"/>
      <c r="K17" s="256"/>
      <c r="L17" s="256"/>
    </row>
    <row r="18" spans="1:12" ht="28.5" customHeight="1">
      <c r="B18" s="270" t="s">
        <v>384</v>
      </c>
      <c r="C18" s="270"/>
      <c r="D18" s="270"/>
      <c r="E18" s="270"/>
      <c r="F18" s="270"/>
      <c r="G18" s="270"/>
      <c r="H18" s="270"/>
      <c r="I18" s="270"/>
      <c r="J18" s="270"/>
      <c r="K18" s="270"/>
      <c r="L18" s="270"/>
    </row>
    <row r="19" spans="1:12">
      <c r="B19" s="266"/>
      <c r="C19" s="266"/>
      <c r="D19" s="266"/>
      <c r="E19" s="266"/>
      <c r="F19" s="266"/>
      <c r="G19" s="255"/>
      <c r="H19" s="266"/>
      <c r="I19" s="256"/>
      <c r="J19" s="256"/>
      <c r="K19" s="256"/>
      <c r="L19" s="256"/>
    </row>
    <row r="20" spans="1:12">
      <c r="B20" s="267" t="s">
        <v>385</v>
      </c>
      <c r="C20" s="267"/>
      <c r="D20" s="267"/>
      <c r="E20" s="267"/>
      <c r="F20" s="267"/>
      <c r="G20" s="267"/>
      <c r="H20" s="267"/>
      <c r="I20" s="267"/>
      <c r="J20" s="267"/>
      <c r="K20" s="267"/>
      <c r="L20" s="267"/>
    </row>
    <row r="21" spans="1:12" ht="36" customHeight="1">
      <c r="B21" s="267" t="s">
        <v>386</v>
      </c>
      <c r="C21" s="267"/>
      <c r="D21" s="267"/>
      <c r="E21" s="267"/>
      <c r="F21" s="267"/>
      <c r="G21" s="267"/>
      <c r="H21" s="267"/>
      <c r="I21" s="267"/>
      <c r="J21" s="267"/>
      <c r="K21" s="267"/>
      <c r="L21" s="267"/>
    </row>
  </sheetData>
  <mergeCells count="8">
    <mergeCell ref="B18:L18"/>
    <mergeCell ref="B20:L20"/>
    <mergeCell ref="B21:L21"/>
    <mergeCell ref="A2:K2"/>
    <mergeCell ref="A10:K10"/>
    <mergeCell ref="B12:L12"/>
    <mergeCell ref="B14:L14"/>
    <mergeCell ref="B16:L16"/>
  </mergeCells>
  <pageMargins left="0.25" right="0.25" top="0.75" bottom="0.75" header="0.511811023622047" footer="0.511811023622047"/>
  <pageSetup paperSize="9" fitToHeight="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20"/>
  <sheetViews>
    <sheetView topLeftCell="A7" zoomScaleNormal="100" workbookViewId="0">
      <selection activeCell="N42" sqref="N42"/>
    </sheetView>
  </sheetViews>
  <sheetFormatPr defaultColWidth="8.5703125" defaultRowHeight="12.75"/>
  <cols>
    <col min="1" max="1" width="8.5703125" style="21"/>
    <col min="2" max="2" width="40.7109375" style="21" customWidth="1"/>
    <col min="3" max="5" width="8.5703125" style="21"/>
    <col min="6" max="6" width="11" style="21" customWidth="1"/>
    <col min="7" max="7" width="9.140625" style="55" customWidth="1"/>
    <col min="8" max="8" width="12" style="21" customWidth="1"/>
    <col min="9" max="16384" width="8.5703125" style="21"/>
  </cols>
  <sheetData>
    <row r="1" spans="1:12">
      <c r="B1" s="22" t="s">
        <v>365</v>
      </c>
    </row>
    <row r="2" spans="1:12">
      <c r="A2" s="268" t="s">
        <v>361</v>
      </c>
      <c r="B2" s="268"/>
      <c r="C2" s="268"/>
      <c r="D2" s="268"/>
      <c r="E2" s="268"/>
      <c r="F2" s="268"/>
      <c r="G2" s="268"/>
      <c r="H2" s="268"/>
      <c r="I2" s="268"/>
      <c r="J2" s="268"/>
      <c r="K2" s="268"/>
    </row>
    <row r="3" spans="1:12" ht="51">
      <c r="A3" s="56" t="s">
        <v>1</v>
      </c>
      <c r="B3" s="56" t="s">
        <v>2</v>
      </c>
      <c r="C3" s="56" t="s">
        <v>3</v>
      </c>
      <c r="D3" s="56" t="s">
        <v>4</v>
      </c>
      <c r="E3" s="57" t="s">
        <v>5</v>
      </c>
      <c r="F3" s="58" t="s">
        <v>6</v>
      </c>
      <c r="G3" s="56" t="s">
        <v>7</v>
      </c>
      <c r="H3" s="57" t="s">
        <v>8</v>
      </c>
      <c r="I3" s="59" t="s">
        <v>9</v>
      </c>
      <c r="J3" s="59" t="s">
        <v>10</v>
      </c>
      <c r="K3" s="59" t="s">
        <v>11</v>
      </c>
      <c r="L3" s="56" t="s">
        <v>12</v>
      </c>
    </row>
    <row r="4" spans="1:12" ht="165.75">
      <c r="A4" s="33" t="s">
        <v>55</v>
      </c>
      <c r="B4" s="34" t="s">
        <v>160</v>
      </c>
      <c r="C4" s="33" t="s">
        <v>14</v>
      </c>
      <c r="D4" s="33">
        <v>250</v>
      </c>
      <c r="E4" s="66"/>
      <c r="F4" s="93"/>
      <c r="G4" s="96"/>
      <c r="H4" s="93"/>
      <c r="I4" s="33"/>
      <c r="J4" s="33"/>
      <c r="K4" s="33"/>
      <c r="L4" s="66"/>
    </row>
    <row r="5" spans="1:12" ht="165.75">
      <c r="A5" s="33" t="s">
        <v>58</v>
      </c>
      <c r="B5" s="34" t="s">
        <v>161</v>
      </c>
      <c r="C5" s="33" t="s">
        <v>14</v>
      </c>
      <c r="D5" s="33">
        <v>1</v>
      </c>
      <c r="E5" s="93"/>
      <c r="F5" s="93"/>
      <c r="G5" s="96"/>
      <c r="H5" s="93"/>
      <c r="I5" s="33"/>
      <c r="J5" s="33"/>
      <c r="K5" s="33"/>
      <c r="L5" s="66"/>
    </row>
    <row r="6" spans="1:12" ht="165.75">
      <c r="A6" s="33" t="s">
        <v>61</v>
      </c>
      <c r="B6" s="34" t="s">
        <v>162</v>
      </c>
      <c r="C6" s="33" t="s">
        <v>14</v>
      </c>
      <c r="D6" s="33">
        <v>1</v>
      </c>
      <c r="E6" s="93"/>
      <c r="F6" s="93"/>
      <c r="G6" s="96"/>
      <c r="H6" s="93"/>
      <c r="I6" s="33"/>
      <c r="J6" s="33"/>
      <c r="K6" s="33"/>
      <c r="L6" s="66"/>
    </row>
    <row r="7" spans="1:12" ht="165.75">
      <c r="A7" s="33" t="s">
        <v>63</v>
      </c>
      <c r="B7" s="34" t="s">
        <v>163</v>
      </c>
      <c r="C7" s="33" t="s">
        <v>14</v>
      </c>
      <c r="D7" s="33">
        <v>4</v>
      </c>
      <c r="E7" s="93"/>
      <c r="F7" s="93"/>
      <c r="G7" s="96"/>
      <c r="H7" s="93"/>
      <c r="I7" s="33"/>
      <c r="J7" s="33">
        <v>0</v>
      </c>
      <c r="K7" s="33"/>
      <c r="L7" s="66"/>
    </row>
    <row r="8" spans="1:12">
      <c r="A8" s="33"/>
      <c r="B8" s="34"/>
      <c r="C8" s="33"/>
      <c r="D8" s="33"/>
      <c r="E8" s="93" t="s">
        <v>53</v>
      </c>
      <c r="F8" s="93">
        <f>SUM(F4:F7)</f>
        <v>0</v>
      </c>
      <c r="G8" s="96"/>
      <c r="H8" s="93">
        <f>SUM(H4:H7)</f>
        <v>0</v>
      </c>
      <c r="I8" s="33"/>
      <c r="J8" s="33"/>
      <c r="K8" s="33"/>
      <c r="L8" s="66"/>
    </row>
    <row r="11" spans="1:12">
      <c r="B11" s="269" t="s">
        <v>351</v>
      </c>
      <c r="C11" s="269"/>
      <c r="D11" s="269"/>
      <c r="E11" s="269"/>
      <c r="F11" s="269"/>
      <c r="G11" s="269"/>
      <c r="H11" s="269"/>
      <c r="I11" s="269"/>
      <c r="J11" s="269"/>
      <c r="K11" s="269"/>
      <c r="L11" s="269"/>
    </row>
    <row r="12" spans="1:12">
      <c r="B12" s="22"/>
      <c r="C12" s="22"/>
      <c r="D12" s="22"/>
      <c r="E12" s="22"/>
      <c r="F12" s="22"/>
      <c r="G12" s="23"/>
      <c r="H12" s="22"/>
      <c r="L12" s="24"/>
    </row>
    <row r="13" spans="1:12">
      <c r="B13" s="270" t="s">
        <v>379</v>
      </c>
      <c r="C13" s="270"/>
      <c r="D13" s="270"/>
      <c r="E13" s="270"/>
      <c r="F13" s="270"/>
      <c r="G13" s="270"/>
      <c r="H13" s="270"/>
      <c r="I13" s="270"/>
      <c r="J13" s="270"/>
      <c r="K13" s="270"/>
      <c r="L13" s="270"/>
    </row>
    <row r="14" spans="1:12">
      <c r="B14" s="266" t="s">
        <v>380</v>
      </c>
      <c r="C14" s="266"/>
      <c r="D14" s="266"/>
      <c r="E14" s="266"/>
      <c r="F14" s="266"/>
      <c r="G14" s="255"/>
      <c r="H14" s="266"/>
      <c r="I14" s="256"/>
      <c r="J14" s="256"/>
      <c r="K14" s="256"/>
      <c r="L14" s="256"/>
    </row>
    <row r="15" spans="1:12" ht="18.75">
      <c r="A15" s="257" t="s">
        <v>381</v>
      </c>
      <c r="B15" s="267" t="s">
        <v>382</v>
      </c>
      <c r="C15" s="267"/>
      <c r="D15" s="267"/>
      <c r="E15" s="267"/>
      <c r="F15" s="267"/>
      <c r="G15" s="267"/>
      <c r="H15" s="267"/>
      <c r="I15" s="267"/>
      <c r="J15" s="267"/>
      <c r="K15" s="267"/>
      <c r="L15" s="267"/>
    </row>
    <row r="16" spans="1:12" ht="18.75">
      <c r="A16" s="257" t="s">
        <v>381</v>
      </c>
      <c r="B16" s="266" t="s">
        <v>383</v>
      </c>
      <c r="C16" s="266"/>
      <c r="D16" s="266"/>
      <c r="E16" s="266"/>
      <c r="F16" s="266"/>
      <c r="G16" s="255"/>
      <c r="H16" s="266"/>
      <c r="I16" s="256"/>
      <c r="J16" s="256"/>
      <c r="K16" s="256"/>
      <c r="L16" s="256"/>
    </row>
    <row r="17" spans="2:12">
      <c r="B17" s="270" t="s">
        <v>384</v>
      </c>
      <c r="C17" s="270"/>
      <c r="D17" s="270"/>
      <c r="E17" s="270"/>
      <c r="F17" s="270"/>
      <c r="G17" s="270"/>
      <c r="H17" s="270"/>
      <c r="I17" s="270"/>
      <c r="J17" s="270"/>
      <c r="K17" s="270"/>
      <c r="L17" s="270"/>
    </row>
    <row r="18" spans="2:12">
      <c r="B18" s="266"/>
      <c r="C18" s="266"/>
      <c r="D18" s="266"/>
      <c r="E18" s="266"/>
      <c r="F18" s="266"/>
      <c r="G18" s="255"/>
      <c r="H18" s="266"/>
      <c r="I18" s="256"/>
      <c r="J18" s="256"/>
      <c r="K18" s="256"/>
      <c r="L18" s="256"/>
    </row>
    <row r="19" spans="2:12">
      <c r="B19" s="267" t="s">
        <v>385</v>
      </c>
      <c r="C19" s="267"/>
      <c r="D19" s="267"/>
      <c r="E19" s="267"/>
      <c r="F19" s="267"/>
      <c r="G19" s="267"/>
      <c r="H19" s="267"/>
      <c r="I19" s="267"/>
      <c r="J19" s="267"/>
      <c r="K19" s="267"/>
      <c r="L19" s="267"/>
    </row>
    <row r="20" spans="2:12">
      <c r="B20" s="267" t="s">
        <v>386</v>
      </c>
      <c r="C20" s="267"/>
      <c r="D20" s="267"/>
      <c r="E20" s="267"/>
      <c r="F20" s="267"/>
      <c r="G20" s="267"/>
      <c r="H20" s="267"/>
      <c r="I20" s="267"/>
      <c r="J20" s="267"/>
      <c r="K20" s="267"/>
      <c r="L20" s="267"/>
    </row>
  </sheetData>
  <mergeCells count="7">
    <mergeCell ref="B19:L19"/>
    <mergeCell ref="B20:L20"/>
    <mergeCell ref="A2:K2"/>
    <mergeCell ref="B11:L11"/>
    <mergeCell ref="B13:L13"/>
    <mergeCell ref="B15:L15"/>
    <mergeCell ref="B17:L17"/>
  </mergeCells>
  <pageMargins left="0.25" right="0.25" top="0.75" bottom="0.75" header="0.511811023622047" footer="0.511811023622047"/>
  <pageSetup paperSize="9" fitToHeight="0" orientation="landscape"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0"/>
  <sheetViews>
    <sheetView topLeftCell="A13" zoomScaleNormal="100" workbookViewId="0">
      <selection activeCell="A21" sqref="A21:L30"/>
    </sheetView>
  </sheetViews>
  <sheetFormatPr defaultColWidth="9.140625" defaultRowHeight="12.75"/>
  <cols>
    <col min="1" max="1" width="6" style="70" customWidth="1"/>
    <col min="2" max="2" width="46.28515625" style="70" customWidth="1"/>
    <col min="3" max="5" width="9.140625" style="70"/>
    <col min="6" max="6" width="10.5703125" style="70" customWidth="1"/>
    <col min="7" max="7" width="9.140625" style="72"/>
    <col min="8" max="8" width="11.28515625" style="70" customWidth="1"/>
    <col min="9" max="16384" width="9.140625" style="70"/>
  </cols>
  <sheetData>
    <row r="1" spans="1:18">
      <c r="B1" s="22" t="s">
        <v>365</v>
      </c>
    </row>
    <row r="2" spans="1:18">
      <c r="A2" s="268" t="s">
        <v>362</v>
      </c>
      <c r="B2" s="268"/>
      <c r="C2" s="268"/>
      <c r="D2" s="268"/>
      <c r="E2" s="268"/>
      <c r="F2" s="268"/>
      <c r="G2" s="268"/>
      <c r="H2" s="268"/>
      <c r="I2" s="268"/>
      <c r="J2" s="268"/>
      <c r="K2" s="268"/>
    </row>
    <row r="3" spans="1:18" ht="51">
      <c r="A3" s="56" t="s">
        <v>1</v>
      </c>
      <c r="B3" s="56" t="s">
        <v>2</v>
      </c>
      <c r="C3" s="56" t="s">
        <v>3</v>
      </c>
      <c r="D3" s="56" t="s">
        <v>4</v>
      </c>
      <c r="E3" s="57" t="s">
        <v>5</v>
      </c>
      <c r="F3" s="58" t="s">
        <v>6</v>
      </c>
      <c r="G3" s="56" t="s">
        <v>7</v>
      </c>
      <c r="H3" s="57" t="s">
        <v>8</v>
      </c>
      <c r="I3" s="59" t="s">
        <v>9</v>
      </c>
      <c r="J3" s="59" t="s">
        <v>10</v>
      </c>
      <c r="K3" s="59" t="s">
        <v>11</v>
      </c>
      <c r="L3" s="56" t="s">
        <v>12</v>
      </c>
    </row>
    <row r="4" spans="1:18" ht="51">
      <c r="A4" s="153">
        <v>1</v>
      </c>
      <c r="B4" s="43" t="s">
        <v>164</v>
      </c>
      <c r="C4" s="154" t="s">
        <v>84</v>
      </c>
      <c r="D4" s="155">
        <v>50</v>
      </c>
      <c r="E4" s="156"/>
      <c r="F4" s="157"/>
      <c r="G4" s="158"/>
      <c r="H4" s="74"/>
      <c r="I4" s="159"/>
      <c r="J4" s="33"/>
      <c r="K4" s="33"/>
      <c r="L4" s="33"/>
    </row>
    <row r="5" spans="1:18" ht="76.5">
      <c r="A5" s="153">
        <v>2</v>
      </c>
      <c r="B5" s="43" t="s">
        <v>165</v>
      </c>
      <c r="C5" s="154" t="s">
        <v>14</v>
      </c>
      <c r="D5" s="155">
        <v>20</v>
      </c>
      <c r="E5" s="156"/>
      <c r="F5" s="157"/>
      <c r="G5" s="158"/>
      <c r="H5" s="74"/>
      <c r="I5" s="159"/>
      <c r="J5" s="33"/>
      <c r="K5" s="33"/>
      <c r="L5" s="160"/>
    </row>
    <row r="6" spans="1:18">
      <c r="A6" s="153">
        <v>3</v>
      </c>
      <c r="B6" s="43" t="s">
        <v>166</v>
      </c>
      <c r="C6" s="154" t="s">
        <v>14</v>
      </c>
      <c r="D6" s="155">
        <v>400</v>
      </c>
      <c r="E6" s="156"/>
      <c r="F6" s="157"/>
      <c r="G6" s="158"/>
      <c r="H6" s="74"/>
      <c r="I6" s="159"/>
      <c r="J6" s="33"/>
      <c r="K6" s="33"/>
      <c r="L6" s="33"/>
    </row>
    <row r="7" spans="1:18" ht="38.25">
      <c r="A7" s="153">
        <v>4</v>
      </c>
      <c r="B7" s="43" t="s">
        <v>167</v>
      </c>
      <c r="C7" s="154" t="s">
        <v>16</v>
      </c>
      <c r="D7" s="155">
        <v>100</v>
      </c>
      <c r="E7" s="156"/>
      <c r="F7" s="157"/>
      <c r="G7" s="158"/>
      <c r="H7" s="74"/>
      <c r="I7" s="159"/>
      <c r="J7" s="33"/>
      <c r="K7" s="33"/>
      <c r="L7" s="33"/>
      <c r="R7" s="70" t="s">
        <v>168</v>
      </c>
    </row>
    <row r="8" spans="1:18" ht="102">
      <c r="A8" s="153">
        <v>5</v>
      </c>
      <c r="B8" s="43" t="s">
        <v>169</v>
      </c>
      <c r="C8" s="154" t="s">
        <v>16</v>
      </c>
      <c r="D8" s="155">
        <v>440</v>
      </c>
      <c r="E8" s="156"/>
      <c r="F8" s="157"/>
      <c r="G8" s="158"/>
      <c r="H8" s="74"/>
      <c r="I8" s="159"/>
      <c r="J8" s="33"/>
      <c r="K8" s="33"/>
      <c r="L8" s="33"/>
    </row>
    <row r="9" spans="1:18" ht="89.25">
      <c r="A9" s="153">
        <v>6</v>
      </c>
      <c r="B9" s="43" t="s">
        <v>170</v>
      </c>
      <c r="C9" s="154" t="s">
        <v>84</v>
      </c>
      <c r="D9" s="155">
        <v>20</v>
      </c>
      <c r="E9" s="156"/>
      <c r="F9" s="157"/>
      <c r="G9" s="158"/>
      <c r="H9" s="74"/>
      <c r="I9" s="159"/>
      <c r="J9" s="33"/>
      <c r="K9" s="33"/>
      <c r="L9" s="34"/>
    </row>
    <row r="10" spans="1:18" ht="38.25">
      <c r="A10" s="153">
        <v>7</v>
      </c>
      <c r="B10" s="43" t="s">
        <v>171</v>
      </c>
      <c r="C10" s="154" t="s">
        <v>84</v>
      </c>
      <c r="D10" s="155">
        <v>25</v>
      </c>
      <c r="E10" s="156"/>
      <c r="F10" s="157"/>
      <c r="G10" s="158"/>
      <c r="H10" s="74"/>
      <c r="I10" s="159"/>
      <c r="J10" s="33"/>
      <c r="K10" s="33"/>
      <c r="L10" s="33"/>
    </row>
    <row r="11" spans="1:18" ht="89.25">
      <c r="A11" s="153">
        <v>8</v>
      </c>
      <c r="B11" s="43" t="s">
        <v>172</v>
      </c>
      <c r="C11" s="154" t="s">
        <v>14</v>
      </c>
      <c r="D11" s="155">
        <v>130</v>
      </c>
      <c r="E11" s="156"/>
      <c r="F11" s="157"/>
      <c r="G11" s="158"/>
      <c r="H11" s="74"/>
      <c r="I11" s="159"/>
      <c r="J11" s="33"/>
      <c r="K11" s="33"/>
      <c r="L11" s="33"/>
    </row>
    <row r="12" spans="1:18" ht="63.75">
      <c r="A12" s="153">
        <v>9</v>
      </c>
      <c r="B12" s="43" t="s">
        <v>173</v>
      </c>
      <c r="C12" s="154" t="s">
        <v>14</v>
      </c>
      <c r="D12" s="155">
        <v>25</v>
      </c>
      <c r="E12" s="156"/>
      <c r="F12" s="157"/>
      <c r="G12" s="158"/>
      <c r="H12" s="74"/>
      <c r="I12" s="159"/>
      <c r="J12" s="33"/>
      <c r="K12" s="33"/>
      <c r="L12" s="34"/>
    </row>
    <row r="13" spans="1:18" ht="127.5">
      <c r="A13" s="131">
        <v>10</v>
      </c>
      <c r="B13" s="34" t="s">
        <v>174</v>
      </c>
      <c r="C13" s="93" t="s">
        <v>14</v>
      </c>
      <c r="D13" s="33">
        <v>20</v>
      </c>
      <c r="E13" s="93"/>
      <c r="F13" s="157"/>
      <c r="G13" s="141"/>
      <c r="H13" s="93"/>
      <c r="I13" s="95"/>
      <c r="J13" s="93"/>
      <c r="K13" s="33"/>
      <c r="L13" s="33"/>
    </row>
    <row r="14" spans="1:18" ht="38.25">
      <c r="A14" s="131">
        <v>11</v>
      </c>
      <c r="B14" s="34" t="s">
        <v>175</v>
      </c>
      <c r="C14" s="93" t="s">
        <v>14</v>
      </c>
      <c r="D14" s="33">
        <v>15</v>
      </c>
      <c r="E14" s="93"/>
      <c r="F14" s="157"/>
      <c r="G14" s="141"/>
      <c r="H14" s="93"/>
      <c r="I14" s="95"/>
      <c r="J14" s="93"/>
      <c r="K14" s="33"/>
      <c r="L14" s="33"/>
    </row>
    <row r="15" spans="1:18">
      <c r="A15" s="33"/>
      <c r="B15" s="33"/>
      <c r="C15" s="33"/>
      <c r="D15" s="33"/>
      <c r="E15" s="33" t="s">
        <v>53</v>
      </c>
      <c r="F15" s="109">
        <f>SUM(F4:F14)</f>
        <v>0</v>
      </c>
      <c r="G15" s="96"/>
      <c r="H15" s="93">
        <f>SUM(H4:H14)</f>
        <v>0</v>
      </c>
      <c r="I15" s="33"/>
      <c r="J15" s="33"/>
      <c r="K15" s="33"/>
      <c r="L15" s="33"/>
    </row>
    <row r="16" spans="1:18">
      <c r="A16" s="161"/>
      <c r="B16" s="162" t="s">
        <v>176</v>
      </c>
      <c r="C16" s="161"/>
      <c r="D16" s="161"/>
      <c r="E16" s="161"/>
      <c r="F16" s="161"/>
      <c r="G16" s="163"/>
      <c r="H16" s="164"/>
      <c r="I16" s="161"/>
      <c r="J16" s="161"/>
      <c r="K16" s="161"/>
      <c r="L16" s="161"/>
    </row>
    <row r="17" spans="1:12" ht="15" customHeight="1">
      <c r="A17" s="277" t="s">
        <v>177</v>
      </c>
      <c r="B17" s="277"/>
      <c r="C17" s="277"/>
      <c r="D17" s="277"/>
      <c r="E17" s="277"/>
      <c r="F17" s="277"/>
      <c r="G17" s="277"/>
      <c r="H17" s="277"/>
      <c r="I17" s="277"/>
      <c r="J17" s="277"/>
      <c r="K17" s="277"/>
      <c r="L17" s="277"/>
    </row>
    <row r="18" spans="1:12" ht="15" customHeight="1">
      <c r="A18" s="277" t="s">
        <v>178</v>
      </c>
      <c r="B18" s="277"/>
      <c r="C18" s="277"/>
      <c r="D18" s="277"/>
      <c r="E18" s="277"/>
      <c r="F18" s="277"/>
      <c r="G18" s="277"/>
      <c r="H18" s="277"/>
      <c r="I18" s="277"/>
      <c r="J18" s="277"/>
      <c r="K18" s="277"/>
      <c r="L18" s="277"/>
    </row>
    <row r="21" spans="1:12">
      <c r="A21" s="21"/>
      <c r="B21" s="269" t="s">
        <v>351</v>
      </c>
      <c r="C21" s="269"/>
      <c r="D21" s="269"/>
      <c r="E21" s="269"/>
      <c r="F21" s="269"/>
      <c r="G21" s="269"/>
      <c r="H21" s="269"/>
      <c r="I21" s="269"/>
      <c r="J21" s="269"/>
      <c r="K21" s="269"/>
      <c r="L21" s="269"/>
    </row>
    <row r="22" spans="1:12">
      <c r="A22" s="21"/>
      <c r="B22" s="22"/>
      <c r="C22" s="22"/>
      <c r="D22" s="22"/>
      <c r="E22" s="22"/>
      <c r="F22" s="22"/>
      <c r="G22" s="23"/>
      <c r="H22" s="22"/>
      <c r="I22" s="21"/>
      <c r="J22" s="21"/>
      <c r="K22" s="21"/>
      <c r="L22" s="24"/>
    </row>
    <row r="23" spans="1:12">
      <c r="A23" s="21"/>
      <c r="B23" s="270" t="s">
        <v>379</v>
      </c>
      <c r="C23" s="270"/>
      <c r="D23" s="270"/>
      <c r="E23" s="270"/>
      <c r="F23" s="270"/>
      <c r="G23" s="270"/>
      <c r="H23" s="270"/>
      <c r="I23" s="270"/>
      <c r="J23" s="270"/>
      <c r="K23" s="270"/>
      <c r="L23" s="270"/>
    </row>
    <row r="24" spans="1:12">
      <c r="A24" s="21"/>
      <c r="B24" s="266" t="s">
        <v>380</v>
      </c>
      <c r="C24" s="266"/>
      <c r="D24" s="266"/>
      <c r="E24" s="266"/>
      <c r="F24" s="266"/>
      <c r="G24" s="255"/>
      <c r="H24" s="266"/>
      <c r="I24" s="256"/>
      <c r="J24" s="256"/>
      <c r="K24" s="256"/>
      <c r="L24" s="256"/>
    </row>
    <row r="25" spans="1:12" ht="18.75">
      <c r="A25" s="257" t="s">
        <v>381</v>
      </c>
      <c r="B25" s="267" t="s">
        <v>382</v>
      </c>
      <c r="C25" s="267"/>
      <c r="D25" s="267"/>
      <c r="E25" s="267"/>
      <c r="F25" s="267"/>
      <c r="G25" s="267"/>
      <c r="H25" s="267"/>
      <c r="I25" s="267"/>
      <c r="J25" s="267"/>
      <c r="K25" s="267"/>
      <c r="L25" s="267"/>
    </row>
    <row r="26" spans="1:12" ht="18.75">
      <c r="A26" s="257" t="s">
        <v>381</v>
      </c>
      <c r="B26" s="266" t="s">
        <v>383</v>
      </c>
      <c r="C26" s="266"/>
      <c r="D26" s="266"/>
      <c r="E26" s="266"/>
      <c r="F26" s="266"/>
      <c r="G26" s="255"/>
      <c r="H26" s="266"/>
      <c r="I26" s="256"/>
      <c r="J26" s="256"/>
      <c r="K26" s="256"/>
      <c r="L26" s="256"/>
    </row>
    <row r="27" spans="1:12">
      <c r="A27" s="21"/>
      <c r="B27" s="270" t="s">
        <v>384</v>
      </c>
      <c r="C27" s="270"/>
      <c r="D27" s="270"/>
      <c r="E27" s="270"/>
      <c r="F27" s="270"/>
      <c r="G27" s="270"/>
      <c r="H27" s="270"/>
      <c r="I27" s="270"/>
      <c r="J27" s="270"/>
      <c r="K27" s="270"/>
      <c r="L27" s="270"/>
    </row>
    <row r="28" spans="1:12">
      <c r="A28" s="21"/>
      <c r="B28" s="266"/>
      <c r="C28" s="266"/>
      <c r="D28" s="266"/>
      <c r="E28" s="266"/>
      <c r="F28" s="266"/>
      <c r="G28" s="255"/>
      <c r="H28" s="266"/>
      <c r="I28" s="256"/>
      <c r="J28" s="256"/>
      <c r="K28" s="256"/>
      <c r="L28" s="256"/>
    </row>
    <row r="29" spans="1:12">
      <c r="A29" s="21"/>
      <c r="B29" s="267" t="s">
        <v>385</v>
      </c>
      <c r="C29" s="267"/>
      <c r="D29" s="267"/>
      <c r="E29" s="267"/>
      <c r="F29" s="267"/>
      <c r="G29" s="267"/>
      <c r="H29" s="267"/>
      <c r="I29" s="267"/>
      <c r="J29" s="267"/>
      <c r="K29" s="267"/>
      <c r="L29" s="267"/>
    </row>
    <row r="30" spans="1:12">
      <c r="A30" s="21"/>
      <c r="B30" s="267" t="s">
        <v>386</v>
      </c>
      <c r="C30" s="267"/>
      <c r="D30" s="267"/>
      <c r="E30" s="267"/>
      <c r="F30" s="267"/>
      <c r="G30" s="267"/>
      <c r="H30" s="267"/>
      <c r="I30" s="267"/>
      <c r="J30" s="267"/>
      <c r="K30" s="267"/>
      <c r="L30" s="267"/>
    </row>
  </sheetData>
  <mergeCells count="9">
    <mergeCell ref="B25:L25"/>
    <mergeCell ref="B27:L27"/>
    <mergeCell ref="B29:L29"/>
    <mergeCell ref="B30:L30"/>
    <mergeCell ref="A2:K2"/>
    <mergeCell ref="A17:L17"/>
    <mergeCell ref="A18:L18"/>
    <mergeCell ref="B21:L21"/>
    <mergeCell ref="B23:L23"/>
  </mergeCells>
  <pageMargins left="0.25" right="0.25" top="0.75" bottom="0.75" header="0.511811023622047" footer="0.511811023622047"/>
  <pageSetup paperSize="9" fitToHeight="0" orientation="landscape"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30"/>
  <sheetViews>
    <sheetView topLeftCell="A16" zoomScaleNormal="100" workbookViewId="0">
      <selection activeCell="A21" sqref="A21:L30"/>
    </sheetView>
  </sheetViews>
  <sheetFormatPr defaultColWidth="8.5703125" defaultRowHeight="12.75"/>
  <cols>
    <col min="1" max="1" width="4.140625" style="21" customWidth="1"/>
    <col min="2" max="2" width="35.85546875" style="21" customWidth="1"/>
    <col min="3" max="4" width="8.5703125" style="21"/>
    <col min="5" max="5" width="9.140625" style="107" customWidth="1"/>
    <col min="6" max="6" width="11.7109375" style="107" customWidth="1"/>
    <col min="7" max="7" width="9.140625" style="55" customWidth="1"/>
    <col min="8" max="8" width="13" style="21" customWidth="1"/>
    <col min="9" max="9" width="11.5703125" style="21" customWidth="1"/>
    <col min="10" max="10" width="12.28515625" style="21" customWidth="1"/>
    <col min="11" max="11" width="11.85546875" style="21" customWidth="1"/>
    <col min="12" max="16384" width="8.5703125" style="21"/>
  </cols>
  <sheetData>
    <row r="1" spans="1:12">
      <c r="B1" s="22" t="s">
        <v>365</v>
      </c>
    </row>
    <row r="2" spans="1:12">
      <c r="A2" s="268" t="s">
        <v>363</v>
      </c>
      <c r="B2" s="268"/>
      <c r="C2" s="268"/>
      <c r="D2" s="268"/>
      <c r="E2" s="268"/>
      <c r="F2" s="268"/>
      <c r="G2" s="268"/>
      <c r="H2" s="268"/>
      <c r="I2" s="268"/>
      <c r="J2" s="268"/>
      <c r="K2" s="268"/>
    </row>
    <row r="3" spans="1:12" ht="38.25">
      <c r="A3" s="56" t="s">
        <v>1</v>
      </c>
      <c r="B3" s="56" t="s">
        <v>2</v>
      </c>
      <c r="C3" s="56" t="s">
        <v>3</v>
      </c>
      <c r="D3" s="56" t="s">
        <v>4</v>
      </c>
      <c r="E3" s="173" t="s">
        <v>5</v>
      </c>
      <c r="F3" s="58" t="s">
        <v>6</v>
      </c>
      <c r="G3" s="56" t="s">
        <v>7</v>
      </c>
      <c r="H3" s="57" t="s">
        <v>8</v>
      </c>
      <c r="I3" s="59" t="s">
        <v>9</v>
      </c>
      <c r="J3" s="59" t="s">
        <v>10</v>
      </c>
      <c r="K3" s="59" t="s">
        <v>11</v>
      </c>
      <c r="L3" s="56" t="s">
        <v>12</v>
      </c>
    </row>
    <row r="4" spans="1:12" ht="178.5">
      <c r="A4" s="33">
        <v>1</v>
      </c>
      <c r="B4" s="165" t="s">
        <v>179</v>
      </c>
      <c r="C4" s="166" t="s">
        <v>14</v>
      </c>
      <c r="D4" s="33">
        <v>330</v>
      </c>
      <c r="E4" s="167"/>
      <c r="F4" s="93"/>
      <c r="G4" s="96"/>
      <c r="H4" s="93"/>
      <c r="I4" s="33"/>
      <c r="J4" s="33"/>
      <c r="K4" s="33"/>
      <c r="L4" s="66"/>
    </row>
    <row r="5" spans="1:12" ht="191.25">
      <c r="A5" s="33">
        <v>2</v>
      </c>
      <c r="B5" s="165" t="s">
        <v>374</v>
      </c>
      <c r="C5" s="166" t="s">
        <v>14</v>
      </c>
      <c r="D5" s="33">
        <v>70</v>
      </c>
      <c r="E5" s="167"/>
      <c r="F5" s="93"/>
      <c r="G5" s="96"/>
      <c r="H5" s="93"/>
      <c r="I5" s="33"/>
      <c r="J5" s="33"/>
      <c r="K5" s="33"/>
      <c r="L5" s="66"/>
    </row>
    <row r="6" spans="1:12" ht="191.25">
      <c r="A6" s="33">
        <v>3</v>
      </c>
      <c r="B6" s="165" t="s">
        <v>375</v>
      </c>
      <c r="C6" s="166" t="s">
        <v>14</v>
      </c>
      <c r="D6" s="33">
        <v>30</v>
      </c>
      <c r="E6" s="167"/>
      <c r="F6" s="93"/>
      <c r="G6" s="96"/>
      <c r="H6" s="93"/>
      <c r="I6" s="33"/>
      <c r="J6" s="33"/>
      <c r="K6" s="33"/>
      <c r="L6" s="66"/>
    </row>
    <row r="7" spans="1:12" ht="242.25">
      <c r="A7" s="33">
        <v>4</v>
      </c>
      <c r="B7" s="165" t="s">
        <v>376</v>
      </c>
      <c r="C7" s="168" t="s">
        <v>14</v>
      </c>
      <c r="D7" s="33">
        <v>30</v>
      </c>
      <c r="E7" s="167"/>
      <c r="F7" s="93"/>
      <c r="G7" s="96"/>
      <c r="H7" s="93"/>
      <c r="I7" s="33"/>
      <c r="J7" s="33"/>
      <c r="K7" s="33"/>
      <c r="L7" s="66"/>
    </row>
    <row r="8" spans="1:12" ht="255">
      <c r="A8" s="33">
        <v>5</v>
      </c>
      <c r="B8" s="169" t="s">
        <v>180</v>
      </c>
      <c r="C8" s="87" t="s">
        <v>14</v>
      </c>
      <c r="D8" s="33">
        <v>10</v>
      </c>
      <c r="E8" s="167"/>
      <c r="F8" s="93"/>
      <c r="G8" s="96"/>
      <c r="H8" s="93"/>
      <c r="I8" s="33"/>
      <c r="J8" s="33"/>
      <c r="K8" s="33"/>
      <c r="L8" s="66"/>
    </row>
    <row r="9" spans="1:12" ht="127.5">
      <c r="A9" s="33">
        <v>6</v>
      </c>
      <c r="B9" s="170" t="s">
        <v>181</v>
      </c>
      <c r="C9" s="168" t="s">
        <v>14</v>
      </c>
      <c r="D9" s="33">
        <v>20</v>
      </c>
      <c r="E9" s="167"/>
      <c r="F9" s="93"/>
      <c r="G9" s="96"/>
      <c r="H9" s="93"/>
      <c r="I9" s="33"/>
      <c r="J9" s="33"/>
      <c r="K9" s="33"/>
      <c r="L9" s="66"/>
    </row>
    <row r="10" spans="1:12" ht="153">
      <c r="A10" s="33">
        <v>7</v>
      </c>
      <c r="B10" s="169" t="s">
        <v>182</v>
      </c>
      <c r="C10" s="166" t="s">
        <v>14</v>
      </c>
      <c r="D10" s="33">
        <v>100</v>
      </c>
      <c r="E10" s="167"/>
      <c r="F10" s="93"/>
      <c r="G10" s="96"/>
      <c r="H10" s="93"/>
      <c r="I10" s="33"/>
      <c r="J10" s="33"/>
      <c r="K10" s="33"/>
      <c r="L10" s="66"/>
    </row>
    <row r="11" spans="1:12" ht="140.25">
      <c r="A11" s="33">
        <v>8</v>
      </c>
      <c r="B11" s="165" t="s">
        <v>183</v>
      </c>
      <c r="C11" s="166" t="s">
        <v>14</v>
      </c>
      <c r="D11" s="33">
        <v>30</v>
      </c>
      <c r="E11" s="167"/>
      <c r="F11" s="93"/>
      <c r="G11" s="96"/>
      <c r="H11" s="93"/>
      <c r="I11" s="33"/>
      <c r="J11" s="33"/>
      <c r="K11" s="33"/>
      <c r="L11" s="66"/>
    </row>
    <row r="12" spans="1:12" ht="153">
      <c r="A12" s="33">
        <v>9</v>
      </c>
      <c r="B12" s="165" t="s">
        <v>184</v>
      </c>
      <c r="C12" s="166" t="s">
        <v>14</v>
      </c>
      <c r="D12" s="33">
        <v>10</v>
      </c>
      <c r="E12" s="167"/>
      <c r="F12" s="93"/>
      <c r="G12" s="96"/>
      <c r="H12" s="93"/>
      <c r="I12" s="33"/>
      <c r="J12" s="33"/>
      <c r="K12" s="33"/>
      <c r="L12" s="66"/>
    </row>
    <row r="13" spans="1:12" ht="114.75">
      <c r="A13" s="33">
        <v>10</v>
      </c>
      <c r="B13" s="169" t="s">
        <v>185</v>
      </c>
      <c r="C13" s="166" t="s">
        <v>14</v>
      </c>
      <c r="D13" s="33">
        <v>30</v>
      </c>
      <c r="E13" s="167"/>
      <c r="F13" s="93"/>
      <c r="G13" s="96"/>
      <c r="H13" s="93"/>
      <c r="I13" s="33"/>
      <c r="J13" s="33"/>
      <c r="K13" s="33"/>
      <c r="L13" s="66"/>
    </row>
    <row r="14" spans="1:12" ht="76.5">
      <c r="A14" s="33">
        <v>11</v>
      </c>
      <c r="B14" s="165" t="s">
        <v>186</v>
      </c>
      <c r="C14" s="166" t="s">
        <v>14</v>
      </c>
      <c r="D14" s="33">
        <v>200</v>
      </c>
      <c r="E14" s="167"/>
      <c r="F14" s="93"/>
      <c r="G14" s="96"/>
      <c r="H14" s="93"/>
      <c r="I14" s="33"/>
      <c r="J14" s="33"/>
      <c r="K14" s="33"/>
      <c r="L14" s="66"/>
    </row>
    <row r="15" spans="1:12" ht="76.5">
      <c r="A15" s="33">
        <v>12</v>
      </c>
      <c r="B15" s="37" t="s">
        <v>187</v>
      </c>
      <c r="C15" s="33" t="s">
        <v>14</v>
      </c>
      <c r="D15" s="33">
        <v>130</v>
      </c>
      <c r="E15" s="167"/>
      <c r="F15" s="93"/>
      <c r="G15" s="96"/>
      <c r="H15" s="33"/>
      <c r="I15" s="66"/>
      <c r="J15" s="66"/>
      <c r="K15" s="66"/>
      <c r="L15" s="66"/>
    </row>
    <row r="16" spans="1:12" ht="102">
      <c r="A16" s="33">
        <v>13</v>
      </c>
      <c r="B16" s="37" t="s">
        <v>188</v>
      </c>
      <c r="C16" s="33" t="s">
        <v>16</v>
      </c>
      <c r="D16" s="33">
        <v>2</v>
      </c>
      <c r="E16" s="167"/>
      <c r="F16" s="93"/>
      <c r="G16" s="96"/>
      <c r="H16" s="33"/>
      <c r="I16" s="66"/>
      <c r="J16" s="66"/>
      <c r="K16" s="66"/>
      <c r="L16" s="66"/>
    </row>
    <row r="17" spans="1:12" ht="153">
      <c r="A17" s="33">
        <v>14</v>
      </c>
      <c r="B17" s="37" t="s">
        <v>189</v>
      </c>
      <c r="C17" s="33" t="s">
        <v>16</v>
      </c>
      <c r="D17" s="33">
        <v>60</v>
      </c>
      <c r="E17" s="167"/>
      <c r="F17" s="93"/>
      <c r="G17" s="96"/>
      <c r="H17" s="33"/>
      <c r="I17" s="66"/>
      <c r="J17" s="66"/>
      <c r="K17" s="66"/>
      <c r="L17" s="66"/>
    </row>
    <row r="18" spans="1:12">
      <c r="A18" s="66"/>
      <c r="B18" s="66"/>
      <c r="C18" s="66"/>
      <c r="D18" s="66"/>
      <c r="E18" s="167"/>
      <c r="F18" s="115">
        <f>SUM(F4:F17)</f>
        <v>0</v>
      </c>
      <c r="G18" s="116"/>
      <c r="H18" s="115">
        <f>SUM(H4:H17)</f>
        <v>0</v>
      </c>
      <c r="I18" s="66"/>
      <c r="J18" s="66"/>
      <c r="K18" s="66"/>
      <c r="L18" s="66"/>
    </row>
    <row r="19" spans="1:12">
      <c r="E19" s="171"/>
    </row>
    <row r="20" spans="1:12">
      <c r="E20" s="172"/>
    </row>
    <row r="21" spans="1:12">
      <c r="B21" s="269" t="s">
        <v>351</v>
      </c>
      <c r="C21" s="269"/>
      <c r="D21" s="269"/>
      <c r="E21" s="269"/>
      <c r="F21" s="269"/>
      <c r="G21" s="269"/>
      <c r="H21" s="269"/>
      <c r="I21" s="269"/>
      <c r="J21" s="269"/>
      <c r="K21" s="269"/>
      <c r="L21" s="269"/>
    </row>
    <row r="22" spans="1:12">
      <c r="B22" s="22"/>
      <c r="C22" s="22"/>
      <c r="D22" s="22"/>
      <c r="E22" s="22"/>
      <c r="F22" s="22"/>
      <c r="G22" s="23"/>
      <c r="H22" s="22"/>
      <c r="L22" s="24"/>
    </row>
    <row r="23" spans="1:12">
      <c r="B23" s="270" t="s">
        <v>379</v>
      </c>
      <c r="C23" s="270"/>
      <c r="D23" s="270"/>
      <c r="E23" s="270"/>
      <c r="F23" s="270"/>
      <c r="G23" s="270"/>
      <c r="H23" s="270"/>
      <c r="I23" s="270"/>
      <c r="J23" s="270"/>
      <c r="K23" s="270"/>
      <c r="L23" s="270"/>
    </row>
    <row r="24" spans="1:12">
      <c r="B24" s="266" t="s">
        <v>380</v>
      </c>
      <c r="C24" s="266"/>
      <c r="D24" s="266"/>
      <c r="E24" s="266"/>
      <c r="F24" s="266"/>
      <c r="G24" s="255"/>
      <c r="H24" s="266"/>
      <c r="I24" s="256"/>
      <c r="J24" s="256"/>
      <c r="K24" s="256"/>
      <c r="L24" s="256"/>
    </row>
    <row r="25" spans="1:12" ht="18.75">
      <c r="A25" s="257" t="s">
        <v>381</v>
      </c>
      <c r="B25" s="267" t="s">
        <v>382</v>
      </c>
      <c r="C25" s="267"/>
      <c r="D25" s="267"/>
      <c r="E25" s="267"/>
      <c r="F25" s="267"/>
      <c r="G25" s="267"/>
      <c r="H25" s="267"/>
      <c r="I25" s="267"/>
      <c r="J25" s="267"/>
      <c r="K25" s="267"/>
      <c r="L25" s="267"/>
    </row>
    <row r="26" spans="1:12" ht="18.75">
      <c r="A26" s="257" t="s">
        <v>381</v>
      </c>
      <c r="B26" s="266" t="s">
        <v>383</v>
      </c>
      <c r="C26" s="266"/>
      <c r="D26" s="266"/>
      <c r="E26" s="266"/>
      <c r="F26" s="266"/>
      <c r="G26" s="255"/>
      <c r="H26" s="266"/>
      <c r="I26" s="256"/>
      <c r="J26" s="256"/>
      <c r="K26" s="256"/>
      <c r="L26" s="256"/>
    </row>
    <row r="27" spans="1:12">
      <c r="B27" s="270" t="s">
        <v>384</v>
      </c>
      <c r="C27" s="270"/>
      <c r="D27" s="270"/>
      <c r="E27" s="270"/>
      <c r="F27" s="270"/>
      <c r="G27" s="270"/>
      <c r="H27" s="270"/>
      <c r="I27" s="270"/>
      <c r="J27" s="270"/>
      <c r="K27" s="270"/>
      <c r="L27" s="270"/>
    </row>
    <row r="28" spans="1:12">
      <c r="B28" s="266"/>
      <c r="C28" s="266"/>
      <c r="D28" s="266"/>
      <c r="E28" s="266"/>
      <c r="F28" s="266"/>
      <c r="G28" s="255"/>
      <c r="H28" s="266"/>
      <c r="I28" s="256"/>
      <c r="J28" s="256"/>
      <c r="K28" s="256"/>
      <c r="L28" s="256"/>
    </row>
    <row r="29" spans="1:12">
      <c r="B29" s="267" t="s">
        <v>385</v>
      </c>
      <c r="C29" s="267"/>
      <c r="D29" s="267"/>
      <c r="E29" s="267"/>
      <c r="F29" s="267"/>
      <c r="G29" s="267"/>
      <c r="H29" s="267"/>
      <c r="I29" s="267"/>
      <c r="J29" s="267"/>
      <c r="K29" s="267"/>
      <c r="L29" s="267"/>
    </row>
    <row r="30" spans="1:12">
      <c r="B30" s="267" t="s">
        <v>386</v>
      </c>
      <c r="C30" s="267"/>
      <c r="D30" s="267"/>
      <c r="E30" s="267"/>
      <c r="F30" s="267"/>
      <c r="G30" s="267"/>
      <c r="H30" s="267"/>
      <c r="I30" s="267"/>
      <c r="J30" s="267"/>
      <c r="K30" s="267"/>
      <c r="L30" s="267"/>
    </row>
  </sheetData>
  <mergeCells count="7">
    <mergeCell ref="B29:L29"/>
    <mergeCell ref="B30:L30"/>
    <mergeCell ref="A2:K2"/>
    <mergeCell ref="B21:L21"/>
    <mergeCell ref="B23:L23"/>
    <mergeCell ref="B25:L25"/>
    <mergeCell ref="B27:L27"/>
  </mergeCells>
  <pageMargins left="0.25" right="0.25" top="0.75" bottom="0.75" header="0.511811023622047" footer="0.511811023622047"/>
  <pageSetup paperSize="9" fitToHeight="0" orientation="landscape"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22"/>
  <sheetViews>
    <sheetView topLeftCell="A7" zoomScaleNormal="100" workbookViewId="0">
      <selection activeCell="A13" sqref="A13:L22"/>
    </sheetView>
  </sheetViews>
  <sheetFormatPr defaultColWidth="8.5703125" defaultRowHeight="12.75"/>
  <cols>
    <col min="1" max="1" width="3.7109375" style="21" customWidth="1"/>
    <col min="2" max="2" width="68.85546875" style="24" customWidth="1"/>
    <col min="3" max="3" width="4.85546875" style="70" customWidth="1"/>
    <col min="4" max="4" width="6.28515625" style="70" customWidth="1"/>
    <col min="5" max="5" width="8.42578125" style="71" customWidth="1"/>
    <col min="6" max="6" width="10.7109375" style="71" customWidth="1"/>
    <col min="7" max="7" width="7.42578125" style="72" customWidth="1"/>
    <col min="8" max="8" width="10.7109375" style="71" customWidth="1"/>
    <col min="9" max="9" width="10.7109375" style="70" customWidth="1"/>
    <col min="10" max="10" width="8.85546875" style="70" customWidth="1"/>
    <col min="11" max="11" width="7.85546875" style="70" customWidth="1"/>
    <col min="12" max="16384" width="8.5703125" style="21"/>
  </cols>
  <sheetData>
    <row r="1" spans="1:12">
      <c r="B1" s="22" t="s">
        <v>365</v>
      </c>
    </row>
    <row r="2" spans="1:12">
      <c r="A2" s="268" t="s">
        <v>364</v>
      </c>
      <c r="B2" s="268"/>
      <c r="C2" s="268"/>
      <c r="D2" s="268"/>
      <c r="E2" s="268"/>
      <c r="F2" s="268"/>
      <c r="G2" s="268"/>
      <c r="H2" s="268"/>
      <c r="I2" s="268"/>
      <c r="J2" s="268"/>
      <c r="K2" s="268"/>
    </row>
    <row r="3" spans="1:12" ht="51">
      <c r="A3" s="56" t="s">
        <v>1</v>
      </c>
      <c r="B3" s="56" t="s">
        <v>2</v>
      </c>
      <c r="C3" s="56" t="s">
        <v>3</v>
      </c>
      <c r="D3" s="56" t="s">
        <v>4</v>
      </c>
      <c r="E3" s="57" t="s">
        <v>5</v>
      </c>
      <c r="F3" s="58" t="s">
        <v>6</v>
      </c>
      <c r="G3" s="56" t="s">
        <v>7</v>
      </c>
      <c r="H3" s="57" t="s">
        <v>8</v>
      </c>
      <c r="I3" s="59" t="s">
        <v>9</v>
      </c>
      <c r="J3" s="59" t="s">
        <v>10</v>
      </c>
      <c r="K3" s="59" t="s">
        <v>11</v>
      </c>
      <c r="L3" s="56" t="s">
        <v>12</v>
      </c>
    </row>
    <row r="4" spans="1:12" ht="63.75">
      <c r="A4" s="66" t="s">
        <v>55</v>
      </c>
      <c r="B4" s="37" t="s">
        <v>210</v>
      </c>
      <c r="C4" s="33" t="s">
        <v>14</v>
      </c>
      <c r="D4" s="33">
        <v>15</v>
      </c>
      <c r="E4" s="93"/>
      <c r="F4" s="93"/>
      <c r="G4" s="96"/>
      <c r="H4" s="93"/>
      <c r="I4" s="33"/>
      <c r="J4" s="33"/>
      <c r="K4" s="33"/>
      <c r="L4" s="66"/>
    </row>
    <row r="5" spans="1:12" ht="76.5">
      <c r="A5" s="66" t="s">
        <v>58</v>
      </c>
      <c r="B5" s="37" t="s">
        <v>211</v>
      </c>
      <c r="C5" s="33" t="s">
        <v>14</v>
      </c>
      <c r="D5" s="33">
        <v>65</v>
      </c>
      <c r="E5" s="93"/>
      <c r="F5" s="93"/>
      <c r="G5" s="96"/>
      <c r="H5" s="93"/>
      <c r="I5" s="33"/>
      <c r="J5" s="33"/>
      <c r="K5" s="33"/>
      <c r="L5" s="66"/>
    </row>
    <row r="6" spans="1:12" ht="204">
      <c r="A6" s="66" t="s">
        <v>61</v>
      </c>
      <c r="B6" s="37" t="s">
        <v>212</v>
      </c>
      <c r="C6" s="33" t="s">
        <v>14</v>
      </c>
      <c r="D6" s="33">
        <v>40</v>
      </c>
      <c r="E6" s="93"/>
      <c r="F6" s="93"/>
      <c r="G6" s="96"/>
      <c r="H6" s="93"/>
      <c r="I6" s="33"/>
      <c r="J6" s="33"/>
      <c r="K6" s="33"/>
      <c r="L6" s="66"/>
    </row>
    <row r="7" spans="1:12" ht="127.5">
      <c r="A7" s="66" t="s">
        <v>63</v>
      </c>
      <c r="B7" s="37" t="s">
        <v>213</v>
      </c>
      <c r="C7" s="33" t="s">
        <v>14</v>
      </c>
      <c r="D7" s="33">
        <v>30</v>
      </c>
      <c r="E7" s="93"/>
      <c r="F7" s="93"/>
      <c r="G7" s="96"/>
      <c r="H7" s="93"/>
      <c r="I7" s="33"/>
      <c r="J7" s="33"/>
      <c r="K7" s="33"/>
      <c r="L7" s="66"/>
    </row>
    <row r="8" spans="1:12" ht="127.5">
      <c r="A8" s="66" t="s">
        <v>65</v>
      </c>
      <c r="B8" s="37" t="s">
        <v>214</v>
      </c>
      <c r="C8" s="33" t="s">
        <v>14</v>
      </c>
      <c r="D8" s="33">
        <v>30</v>
      </c>
      <c r="E8" s="93"/>
      <c r="F8" s="93"/>
      <c r="G8" s="96"/>
      <c r="H8" s="93"/>
      <c r="I8" s="33"/>
      <c r="J8" s="33"/>
      <c r="K8" s="33"/>
      <c r="L8" s="66"/>
    </row>
    <row r="9" spans="1:12" ht="127.5">
      <c r="A9" s="66" t="s">
        <v>67</v>
      </c>
      <c r="B9" s="37" t="s">
        <v>215</v>
      </c>
      <c r="C9" s="33" t="s">
        <v>14</v>
      </c>
      <c r="D9" s="33">
        <v>30</v>
      </c>
      <c r="E9" s="93"/>
      <c r="F9" s="93"/>
      <c r="G9" s="96"/>
      <c r="H9" s="93"/>
      <c r="I9" s="33"/>
      <c r="J9" s="33"/>
      <c r="K9" s="33"/>
      <c r="L9" s="66"/>
    </row>
    <row r="10" spans="1:12">
      <c r="A10" s="66"/>
      <c r="B10" s="37"/>
      <c r="C10" s="33"/>
      <c r="D10" s="33"/>
      <c r="E10" s="93"/>
      <c r="F10" s="93">
        <f>SUM(F4:F9)</f>
        <v>0</v>
      </c>
      <c r="G10" s="96"/>
      <c r="H10" s="93">
        <f>SUM(H4:H9)</f>
        <v>0</v>
      </c>
      <c r="I10" s="33"/>
      <c r="J10" s="33"/>
      <c r="K10" s="33"/>
      <c r="L10" s="66"/>
    </row>
    <row r="13" spans="1:12">
      <c r="B13" s="269" t="s">
        <v>351</v>
      </c>
      <c r="C13" s="269"/>
      <c r="D13" s="269"/>
      <c r="E13" s="269"/>
      <c r="F13" s="269"/>
      <c r="G13" s="269"/>
      <c r="H13" s="269"/>
      <c r="I13" s="269"/>
      <c r="J13" s="269"/>
      <c r="K13" s="269"/>
      <c r="L13" s="269"/>
    </row>
    <row r="14" spans="1:12">
      <c r="B14" s="22"/>
      <c r="C14" s="22"/>
      <c r="D14" s="22"/>
      <c r="E14" s="22"/>
      <c r="F14" s="22"/>
      <c r="G14" s="23"/>
      <c r="H14" s="22"/>
      <c r="I14" s="21"/>
      <c r="J14" s="21"/>
      <c r="K14" s="21"/>
      <c r="L14" s="24"/>
    </row>
    <row r="15" spans="1:12">
      <c r="B15" s="270" t="s">
        <v>379</v>
      </c>
      <c r="C15" s="270"/>
      <c r="D15" s="270"/>
      <c r="E15" s="270"/>
      <c r="F15" s="270"/>
      <c r="G15" s="270"/>
      <c r="H15" s="270"/>
      <c r="I15" s="270"/>
      <c r="J15" s="270"/>
      <c r="K15" s="270"/>
      <c r="L15" s="270"/>
    </row>
    <row r="16" spans="1:12">
      <c r="B16" s="266" t="s">
        <v>380</v>
      </c>
      <c r="C16" s="266"/>
      <c r="D16" s="266"/>
      <c r="E16" s="266"/>
      <c r="F16" s="266"/>
      <c r="G16" s="255"/>
      <c r="H16" s="266"/>
      <c r="I16" s="256"/>
      <c r="J16" s="256"/>
      <c r="K16" s="256"/>
      <c r="L16" s="256"/>
    </row>
    <row r="17" spans="1:12" ht="18.75">
      <c r="A17" s="257" t="s">
        <v>381</v>
      </c>
      <c r="B17" s="267" t="s">
        <v>382</v>
      </c>
      <c r="C17" s="267"/>
      <c r="D17" s="267"/>
      <c r="E17" s="267"/>
      <c r="F17" s="267"/>
      <c r="G17" s="267"/>
      <c r="H17" s="267"/>
      <c r="I17" s="267"/>
      <c r="J17" s="267"/>
      <c r="K17" s="267"/>
      <c r="L17" s="267"/>
    </row>
    <row r="18" spans="1:12" ht="18.75">
      <c r="A18" s="257" t="s">
        <v>381</v>
      </c>
      <c r="B18" s="266" t="s">
        <v>383</v>
      </c>
      <c r="C18" s="266"/>
      <c r="D18" s="266"/>
      <c r="E18" s="266"/>
      <c r="F18" s="266"/>
      <c r="G18" s="255"/>
      <c r="H18" s="266"/>
      <c r="I18" s="256"/>
      <c r="J18" s="256"/>
      <c r="K18" s="256"/>
      <c r="L18" s="256"/>
    </row>
    <row r="19" spans="1:12">
      <c r="B19" s="270" t="s">
        <v>384</v>
      </c>
      <c r="C19" s="270"/>
      <c r="D19" s="270"/>
      <c r="E19" s="270"/>
      <c r="F19" s="270"/>
      <c r="G19" s="270"/>
      <c r="H19" s="270"/>
      <c r="I19" s="270"/>
      <c r="J19" s="270"/>
      <c r="K19" s="270"/>
      <c r="L19" s="270"/>
    </row>
    <row r="20" spans="1:12">
      <c r="B20" s="266"/>
      <c r="C20" s="266"/>
      <c r="D20" s="266"/>
      <c r="E20" s="266"/>
      <c r="F20" s="266"/>
      <c r="G20" s="255"/>
      <c r="H20" s="266"/>
      <c r="I20" s="256"/>
      <c r="J20" s="256"/>
      <c r="K20" s="256"/>
      <c r="L20" s="256"/>
    </row>
    <row r="21" spans="1:12">
      <c r="B21" s="267" t="s">
        <v>385</v>
      </c>
      <c r="C21" s="267"/>
      <c r="D21" s="267"/>
      <c r="E21" s="267"/>
      <c r="F21" s="267"/>
      <c r="G21" s="267"/>
      <c r="H21" s="267"/>
      <c r="I21" s="267"/>
      <c r="J21" s="267"/>
      <c r="K21" s="267"/>
      <c r="L21" s="267"/>
    </row>
    <row r="22" spans="1:12">
      <c r="B22" s="267" t="s">
        <v>386</v>
      </c>
      <c r="C22" s="267"/>
      <c r="D22" s="267"/>
      <c r="E22" s="267"/>
      <c r="F22" s="267"/>
      <c r="G22" s="267"/>
      <c r="H22" s="267"/>
      <c r="I22" s="267"/>
      <c r="J22" s="267"/>
      <c r="K22" s="267"/>
      <c r="L22" s="267"/>
    </row>
  </sheetData>
  <mergeCells count="7">
    <mergeCell ref="B21:L21"/>
    <mergeCell ref="B22:L22"/>
    <mergeCell ref="A2:K2"/>
    <mergeCell ref="B13:L13"/>
    <mergeCell ref="B15:L15"/>
    <mergeCell ref="B17:L17"/>
    <mergeCell ref="B19:L19"/>
  </mergeCells>
  <pageMargins left="0.25" right="0.25" top="0.75" bottom="0.75" header="0.511811023622047" footer="0.511811023622047"/>
  <pageSetup paperSize="9" fitToHeight="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22"/>
  <sheetViews>
    <sheetView zoomScaleNormal="100" workbookViewId="0">
      <selection activeCell="B10" sqref="B10"/>
    </sheetView>
  </sheetViews>
  <sheetFormatPr defaultColWidth="8.5703125" defaultRowHeight="12.75"/>
  <cols>
    <col min="1" max="1" width="6.85546875" style="70" customWidth="1"/>
    <col min="2" max="2" width="54.85546875" style="21" customWidth="1"/>
    <col min="3" max="3" width="7.85546875" style="70" customWidth="1"/>
    <col min="4" max="4" width="9.28515625" style="70" customWidth="1"/>
    <col min="5" max="5" width="9.28515625" style="71" customWidth="1"/>
    <col min="6" max="6" width="9.5703125" style="71" customWidth="1"/>
    <col min="7" max="7" width="9.28515625" style="72" customWidth="1"/>
    <col min="8" max="8" width="9.5703125" style="71" customWidth="1"/>
    <col min="9" max="10" width="11.7109375" style="70" customWidth="1"/>
    <col min="11" max="11" width="13.140625" style="70" customWidth="1"/>
    <col min="12" max="16384" width="8.5703125" style="21"/>
  </cols>
  <sheetData>
    <row r="1" spans="1:15">
      <c r="B1" s="22" t="s">
        <v>365</v>
      </c>
    </row>
    <row r="2" spans="1:15">
      <c r="A2" s="268" t="s">
        <v>54</v>
      </c>
      <c r="B2" s="268"/>
      <c r="C2" s="268"/>
      <c r="D2" s="268"/>
      <c r="E2" s="268"/>
      <c r="F2" s="268"/>
      <c r="G2" s="268"/>
      <c r="H2" s="268"/>
      <c r="I2" s="268"/>
      <c r="J2" s="268"/>
      <c r="K2" s="268"/>
    </row>
    <row r="3" spans="1:15" ht="38.25">
      <c r="A3" s="56" t="s">
        <v>1</v>
      </c>
      <c r="B3" s="56" t="s">
        <v>2</v>
      </c>
      <c r="C3" s="56" t="s">
        <v>3</v>
      </c>
      <c r="D3" s="56" t="s">
        <v>4</v>
      </c>
      <c r="E3" s="57" t="s">
        <v>5</v>
      </c>
      <c r="F3" s="58" t="s">
        <v>6</v>
      </c>
      <c r="G3" s="56" t="s">
        <v>7</v>
      </c>
      <c r="H3" s="57" t="s">
        <v>8</v>
      </c>
      <c r="I3" s="59" t="s">
        <v>9</v>
      </c>
      <c r="J3" s="59" t="s">
        <v>10</v>
      </c>
      <c r="K3" s="59" t="s">
        <v>11</v>
      </c>
      <c r="L3" s="56" t="s">
        <v>12</v>
      </c>
    </row>
    <row r="4" spans="1:15" ht="293.25">
      <c r="A4" s="33" t="s">
        <v>55</v>
      </c>
      <c r="B4" s="73" t="s">
        <v>56</v>
      </c>
      <c r="C4" s="33" t="s">
        <v>14</v>
      </c>
      <c r="D4" s="33">
        <v>4000</v>
      </c>
      <c r="E4" s="74"/>
      <c r="F4" s="74"/>
      <c r="G4" s="75"/>
      <c r="H4" s="74"/>
      <c r="I4" s="33"/>
      <c r="J4" s="33"/>
      <c r="K4" s="33"/>
      <c r="L4" s="66"/>
      <c r="O4" s="21" t="s">
        <v>57</v>
      </c>
    </row>
    <row r="5" spans="1:15" ht="216.75">
      <c r="A5" s="33" t="s">
        <v>58</v>
      </c>
      <c r="B5" s="73" t="s">
        <v>59</v>
      </c>
      <c r="C5" s="33" t="s">
        <v>14</v>
      </c>
      <c r="D5" s="33">
        <v>1300</v>
      </c>
      <c r="E5" s="74"/>
      <c r="F5" s="74"/>
      <c r="G5" s="75"/>
      <c r="H5" s="74"/>
      <c r="I5" s="33"/>
      <c r="J5" s="33"/>
      <c r="K5" s="33"/>
      <c r="L5" s="66"/>
      <c r="O5" s="21" t="s">
        <v>60</v>
      </c>
    </row>
    <row r="6" spans="1:15" ht="255">
      <c r="A6" s="33" t="s">
        <v>61</v>
      </c>
      <c r="B6" s="73" t="s">
        <v>62</v>
      </c>
      <c r="C6" s="33" t="s">
        <v>14</v>
      </c>
      <c r="D6" s="33">
        <v>28000</v>
      </c>
      <c r="E6" s="74"/>
      <c r="F6" s="74"/>
      <c r="G6" s="75"/>
      <c r="H6" s="74"/>
      <c r="I6" s="33"/>
      <c r="J6" s="33"/>
      <c r="K6" s="33"/>
      <c r="L6" s="66"/>
    </row>
    <row r="7" spans="1:15" ht="318.75">
      <c r="A7" s="33" t="s">
        <v>63</v>
      </c>
      <c r="B7" s="73" t="s">
        <v>64</v>
      </c>
      <c r="C7" s="33" t="s">
        <v>14</v>
      </c>
      <c r="D7" s="33">
        <v>25000</v>
      </c>
      <c r="E7" s="74"/>
      <c r="F7" s="74"/>
      <c r="G7" s="75"/>
      <c r="H7" s="74"/>
      <c r="I7" s="33"/>
      <c r="J7" s="33"/>
      <c r="K7" s="33"/>
      <c r="L7" s="66"/>
    </row>
    <row r="8" spans="1:15" ht="267.75">
      <c r="A8" s="33" t="s">
        <v>65</v>
      </c>
      <c r="B8" s="73" t="s">
        <v>66</v>
      </c>
      <c r="C8" s="33" t="s">
        <v>14</v>
      </c>
      <c r="D8" s="33">
        <v>1000</v>
      </c>
      <c r="E8" s="74"/>
      <c r="F8" s="74"/>
      <c r="G8" s="75"/>
      <c r="H8" s="74"/>
      <c r="I8" s="33"/>
      <c r="J8" s="33"/>
      <c r="K8" s="33"/>
      <c r="L8" s="66"/>
    </row>
    <row r="9" spans="1:15" ht="165.75">
      <c r="A9" s="33" t="s">
        <v>67</v>
      </c>
      <c r="B9" s="73" t="s">
        <v>68</v>
      </c>
      <c r="C9" s="33" t="s">
        <v>14</v>
      </c>
      <c r="D9" s="33">
        <v>100</v>
      </c>
      <c r="E9" s="74"/>
      <c r="F9" s="74"/>
      <c r="G9" s="75"/>
      <c r="H9" s="74"/>
      <c r="I9" s="33"/>
      <c r="J9" s="33"/>
      <c r="K9" s="33"/>
      <c r="L9" s="66"/>
    </row>
    <row r="10" spans="1:15" ht="140.25">
      <c r="A10" s="33" t="s">
        <v>69</v>
      </c>
      <c r="B10" s="73" t="s">
        <v>377</v>
      </c>
      <c r="C10" s="33" t="s">
        <v>14</v>
      </c>
      <c r="D10" s="54">
        <v>500</v>
      </c>
      <c r="E10" s="76"/>
      <c r="F10" s="74"/>
      <c r="G10" s="75"/>
      <c r="H10" s="74"/>
      <c r="I10" s="33"/>
      <c r="J10" s="33"/>
      <c r="K10" s="33"/>
      <c r="L10" s="66"/>
    </row>
    <row r="11" spans="1:15" ht="140.25">
      <c r="A11" s="33" t="s">
        <v>70</v>
      </c>
      <c r="B11" s="73" t="s">
        <v>378</v>
      </c>
      <c r="C11" s="33" t="s">
        <v>14</v>
      </c>
      <c r="D11" s="54">
        <v>1600</v>
      </c>
      <c r="E11" s="76"/>
      <c r="F11" s="74"/>
      <c r="G11" s="75"/>
      <c r="H11" s="74"/>
      <c r="I11" s="33"/>
      <c r="J11" s="33"/>
      <c r="K11" s="33"/>
      <c r="L11" s="66"/>
    </row>
    <row r="12" spans="1:15" ht="114.75">
      <c r="A12" s="33" t="s">
        <v>290</v>
      </c>
      <c r="B12" s="77" t="s">
        <v>291</v>
      </c>
      <c r="C12" s="33" t="s">
        <v>14</v>
      </c>
      <c r="D12" s="54">
        <v>150</v>
      </c>
      <c r="E12" s="76"/>
      <c r="F12" s="74"/>
      <c r="G12" s="75"/>
      <c r="H12" s="74"/>
      <c r="I12" s="33"/>
      <c r="J12" s="33"/>
      <c r="K12" s="33"/>
      <c r="L12" s="66"/>
    </row>
    <row r="13" spans="1:15">
      <c r="E13" s="71" t="s">
        <v>292</v>
      </c>
      <c r="F13" s="71">
        <f>SUM(F4:F12)</f>
        <v>0</v>
      </c>
      <c r="H13" s="71">
        <f>1.08*F13</f>
        <v>0</v>
      </c>
    </row>
    <row r="15" spans="1:15">
      <c r="A15" s="21"/>
      <c r="B15" s="270" t="s">
        <v>379</v>
      </c>
      <c r="C15" s="270"/>
      <c r="D15" s="270"/>
      <c r="E15" s="270"/>
      <c r="F15" s="270"/>
      <c r="G15" s="270"/>
      <c r="H15" s="270"/>
      <c r="I15" s="270"/>
      <c r="J15" s="270"/>
      <c r="K15" s="270"/>
      <c r="L15" s="270"/>
    </row>
    <row r="16" spans="1:15">
      <c r="A16" s="21"/>
      <c r="B16" s="254" t="s">
        <v>380</v>
      </c>
      <c r="C16" s="254"/>
      <c r="D16" s="254"/>
      <c r="E16" s="254"/>
      <c r="F16" s="254"/>
      <c r="G16" s="255"/>
      <c r="H16" s="254"/>
      <c r="I16" s="256"/>
      <c r="J16" s="256"/>
      <c r="K16" s="256"/>
      <c r="L16" s="256"/>
    </row>
    <row r="17" spans="1:12" ht="39.75" customHeight="1">
      <c r="A17" s="257" t="s">
        <v>381</v>
      </c>
      <c r="B17" s="267" t="s">
        <v>382</v>
      </c>
      <c r="C17" s="267"/>
      <c r="D17" s="267"/>
      <c r="E17" s="267"/>
      <c r="F17" s="267"/>
      <c r="G17" s="267"/>
      <c r="H17" s="267"/>
      <c r="I17" s="267"/>
      <c r="J17" s="267"/>
      <c r="K17" s="267"/>
      <c r="L17" s="267"/>
    </row>
    <row r="18" spans="1:12" ht="18.75">
      <c r="A18" s="257" t="s">
        <v>381</v>
      </c>
      <c r="B18" s="254" t="s">
        <v>383</v>
      </c>
      <c r="C18" s="254"/>
      <c r="D18" s="254"/>
      <c r="E18" s="254"/>
      <c r="F18" s="254"/>
      <c r="G18" s="255"/>
      <c r="H18" s="254"/>
      <c r="I18" s="256"/>
      <c r="J18" s="256"/>
      <c r="K18" s="256"/>
      <c r="L18" s="256"/>
    </row>
    <row r="19" spans="1:12" ht="26.25" customHeight="1">
      <c r="A19" s="21"/>
      <c r="B19" s="267" t="s">
        <v>384</v>
      </c>
      <c r="C19" s="267"/>
      <c r="D19" s="267"/>
      <c r="E19" s="267"/>
      <c r="F19" s="267"/>
      <c r="G19" s="267"/>
      <c r="H19" s="267"/>
      <c r="I19" s="267"/>
      <c r="J19" s="267"/>
      <c r="K19" s="267"/>
      <c r="L19" s="267"/>
    </row>
    <row r="20" spans="1:12">
      <c r="A20" s="21"/>
      <c r="B20" s="254"/>
      <c r="C20" s="254"/>
      <c r="D20" s="254"/>
      <c r="E20" s="254"/>
      <c r="F20" s="254"/>
      <c r="G20" s="255"/>
      <c r="H20" s="254"/>
      <c r="I20" s="256"/>
      <c r="J20" s="256"/>
      <c r="K20" s="256"/>
      <c r="L20" s="256"/>
    </row>
    <row r="21" spans="1:12" ht="18" customHeight="1">
      <c r="A21" s="21"/>
      <c r="B21" s="267" t="s">
        <v>385</v>
      </c>
      <c r="C21" s="267"/>
      <c r="D21" s="267"/>
      <c r="E21" s="267"/>
      <c r="F21" s="267"/>
      <c r="G21" s="267"/>
      <c r="H21" s="267"/>
      <c r="I21" s="267"/>
      <c r="J21" s="267"/>
      <c r="K21" s="267"/>
      <c r="L21" s="267"/>
    </row>
    <row r="22" spans="1:12" ht="27.75" customHeight="1">
      <c r="A22" s="21"/>
      <c r="B22" s="267" t="s">
        <v>386</v>
      </c>
      <c r="C22" s="267"/>
      <c r="D22" s="267"/>
      <c r="E22" s="267"/>
      <c r="F22" s="267"/>
      <c r="G22" s="267"/>
      <c r="H22" s="267"/>
      <c r="I22" s="267"/>
      <c r="J22" s="267"/>
      <c r="K22" s="267"/>
      <c r="L22" s="267"/>
    </row>
  </sheetData>
  <mergeCells count="6">
    <mergeCell ref="B22:L22"/>
    <mergeCell ref="A2:K2"/>
    <mergeCell ref="B15:L15"/>
    <mergeCell ref="B17:L17"/>
    <mergeCell ref="B19:L19"/>
    <mergeCell ref="B21:L21"/>
  </mergeCells>
  <pageMargins left="0.7" right="0.7" top="0.75" bottom="0.75" header="0.511811023622047" footer="0.511811023622047"/>
  <pageSetup paperSize="9" scale="20" fitToWidth="0"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35"/>
  <sheetViews>
    <sheetView topLeftCell="A22" zoomScaleNormal="100" workbookViewId="0">
      <selection activeCell="A26" sqref="A26:L35"/>
    </sheetView>
  </sheetViews>
  <sheetFormatPr defaultColWidth="8.5703125" defaultRowHeight="12.75"/>
  <cols>
    <col min="1" max="1" width="6.28515625" style="21" customWidth="1"/>
    <col min="2" max="2" width="45.140625" style="24" customWidth="1"/>
    <col min="3" max="5" width="8.5703125" style="21"/>
    <col min="6" max="6" width="12.28515625" style="21" customWidth="1"/>
    <col min="7" max="7" width="9.140625" style="55" customWidth="1"/>
    <col min="8" max="8" width="11.42578125" style="21" customWidth="1"/>
    <col min="9" max="16384" width="8.5703125" style="21"/>
  </cols>
  <sheetData>
    <row r="1" spans="1:12">
      <c r="B1" s="252" t="s">
        <v>365</v>
      </c>
    </row>
    <row r="2" spans="1:12">
      <c r="A2" s="278" t="s">
        <v>190</v>
      </c>
      <c r="B2" s="278"/>
      <c r="C2" s="278"/>
      <c r="D2" s="278"/>
      <c r="E2" s="278"/>
      <c r="F2" s="278"/>
      <c r="G2" s="278"/>
      <c r="H2" s="278"/>
      <c r="I2" s="278"/>
      <c r="J2" s="278"/>
      <c r="K2" s="278"/>
      <c r="L2" s="174" t="s">
        <v>12</v>
      </c>
    </row>
    <row r="3" spans="1:12" ht="51">
      <c r="A3" s="56" t="s">
        <v>1</v>
      </c>
      <c r="B3" s="56" t="s">
        <v>2</v>
      </c>
      <c r="C3" s="56" t="s">
        <v>3</v>
      </c>
      <c r="D3" s="56" t="s">
        <v>4</v>
      </c>
      <c r="E3" s="57" t="s">
        <v>5</v>
      </c>
      <c r="F3" s="58" t="s">
        <v>6</v>
      </c>
      <c r="G3" s="56" t="s">
        <v>7</v>
      </c>
      <c r="H3" s="57" t="s">
        <v>8</v>
      </c>
      <c r="I3" s="59" t="s">
        <v>9</v>
      </c>
      <c r="J3" s="59" t="s">
        <v>10</v>
      </c>
      <c r="K3" s="59" t="s">
        <v>11</v>
      </c>
      <c r="L3" s="56" t="s">
        <v>12</v>
      </c>
    </row>
    <row r="4" spans="1:12" ht="63.75">
      <c r="A4" s="39">
        <v>1</v>
      </c>
      <c r="B4" s="45" t="s">
        <v>191</v>
      </c>
      <c r="C4" s="39" t="s">
        <v>16</v>
      </c>
      <c r="D4" s="39">
        <v>2</v>
      </c>
      <c r="E4" s="175"/>
      <c r="F4" s="44"/>
      <c r="G4" s="176"/>
      <c r="H4" s="44"/>
      <c r="I4" s="44"/>
      <c r="J4" s="45"/>
      <c r="K4" s="45"/>
      <c r="L4" s="66"/>
    </row>
    <row r="5" spans="1:12" ht="51">
      <c r="A5" s="39">
        <v>2</v>
      </c>
      <c r="B5" s="45" t="s">
        <v>192</v>
      </c>
      <c r="C5" s="39" t="s">
        <v>16</v>
      </c>
      <c r="D5" s="39">
        <v>3</v>
      </c>
      <c r="E5" s="175"/>
      <c r="F5" s="44"/>
      <c r="G5" s="176"/>
      <c r="H5" s="44"/>
      <c r="I5" s="44"/>
      <c r="J5" s="45"/>
      <c r="K5" s="45"/>
      <c r="L5" s="66"/>
    </row>
    <row r="6" spans="1:12" ht="51">
      <c r="A6" s="39">
        <v>3</v>
      </c>
      <c r="B6" s="45" t="s">
        <v>193</v>
      </c>
      <c r="C6" s="39" t="s">
        <v>16</v>
      </c>
      <c r="D6" s="39">
        <v>2</v>
      </c>
      <c r="E6" s="175"/>
      <c r="F6" s="44"/>
      <c r="G6" s="176"/>
      <c r="H6" s="44"/>
      <c r="I6" s="44"/>
      <c r="J6" s="45"/>
      <c r="K6" s="45"/>
      <c r="L6" s="66"/>
    </row>
    <row r="7" spans="1:12" ht="89.25">
      <c r="A7" s="39">
        <v>4</v>
      </c>
      <c r="B7" s="45" t="s">
        <v>194</v>
      </c>
      <c r="C7" s="39" t="s">
        <v>16</v>
      </c>
      <c r="D7" s="39">
        <v>3</v>
      </c>
      <c r="E7" s="175"/>
      <c r="F7" s="44"/>
      <c r="G7" s="176"/>
      <c r="H7" s="44"/>
      <c r="I7" s="44"/>
      <c r="J7" s="45"/>
      <c r="K7" s="45"/>
      <c r="L7" s="66"/>
    </row>
    <row r="8" spans="1:12" ht="89.25">
      <c r="A8" s="39">
        <v>5</v>
      </c>
      <c r="B8" s="45" t="s">
        <v>195</v>
      </c>
      <c r="C8" s="39" t="s">
        <v>16</v>
      </c>
      <c r="D8" s="39">
        <v>60</v>
      </c>
      <c r="E8" s="175"/>
      <c r="F8" s="44"/>
      <c r="G8" s="176"/>
      <c r="H8" s="44"/>
      <c r="I8" s="44"/>
      <c r="J8" s="45"/>
      <c r="K8" s="45"/>
      <c r="L8" s="66"/>
    </row>
    <row r="9" spans="1:12" ht="76.5">
      <c r="A9" s="39">
        <v>6</v>
      </c>
      <c r="B9" s="45" t="s">
        <v>393</v>
      </c>
      <c r="C9" s="39" t="s">
        <v>16</v>
      </c>
      <c r="D9" s="39">
        <v>20</v>
      </c>
      <c r="E9" s="175"/>
      <c r="F9" s="44"/>
      <c r="G9" s="176"/>
      <c r="H9" s="44"/>
      <c r="I9" s="44"/>
      <c r="J9" s="45"/>
      <c r="K9" s="45"/>
      <c r="L9" s="66"/>
    </row>
    <row r="10" spans="1:12" ht="102">
      <c r="A10" s="39">
        <v>7</v>
      </c>
      <c r="B10" s="45" t="s">
        <v>196</v>
      </c>
      <c r="C10" s="39" t="s">
        <v>16</v>
      </c>
      <c r="D10" s="39">
        <v>20</v>
      </c>
      <c r="E10" s="175"/>
      <c r="F10" s="44"/>
      <c r="G10" s="176"/>
      <c r="H10" s="44"/>
      <c r="I10" s="44"/>
      <c r="J10" s="45"/>
      <c r="K10" s="45"/>
      <c r="L10" s="66"/>
    </row>
    <row r="11" spans="1:12" ht="102">
      <c r="A11" s="39">
        <v>8</v>
      </c>
      <c r="B11" s="45" t="s">
        <v>197</v>
      </c>
      <c r="C11" s="39" t="s">
        <v>16</v>
      </c>
      <c r="D11" s="39">
        <v>2</v>
      </c>
      <c r="E11" s="175"/>
      <c r="F11" s="44"/>
      <c r="G11" s="176"/>
      <c r="H11" s="44"/>
      <c r="I11" s="44"/>
      <c r="J11" s="45"/>
      <c r="K11" s="45"/>
      <c r="L11" s="66"/>
    </row>
    <row r="12" spans="1:12" ht="178.5">
      <c r="A12" s="39">
        <v>9</v>
      </c>
      <c r="B12" s="45" t="s">
        <v>198</v>
      </c>
      <c r="C12" s="39" t="s">
        <v>16</v>
      </c>
      <c r="D12" s="39">
        <v>7</v>
      </c>
      <c r="E12" s="175"/>
      <c r="F12" s="44"/>
      <c r="G12" s="176"/>
      <c r="H12" s="44"/>
      <c r="I12" s="44"/>
      <c r="J12" s="45"/>
      <c r="K12" s="45"/>
      <c r="L12" s="66"/>
    </row>
    <row r="13" spans="1:12" ht="63.75">
      <c r="A13" s="39">
        <v>10</v>
      </c>
      <c r="B13" s="45" t="s">
        <v>199</v>
      </c>
      <c r="C13" s="39" t="s">
        <v>16</v>
      </c>
      <c r="D13" s="39">
        <v>10</v>
      </c>
      <c r="E13" s="175"/>
      <c r="F13" s="44"/>
      <c r="G13" s="176"/>
      <c r="H13" s="44"/>
      <c r="I13" s="44"/>
      <c r="J13" s="45"/>
      <c r="K13" s="45"/>
      <c r="L13" s="66"/>
    </row>
    <row r="14" spans="1:12" ht="127.5">
      <c r="A14" s="39">
        <v>11</v>
      </c>
      <c r="B14" s="45" t="s">
        <v>200</v>
      </c>
      <c r="C14" s="39" t="s">
        <v>16</v>
      </c>
      <c r="D14" s="39">
        <v>16</v>
      </c>
      <c r="E14" s="175"/>
      <c r="F14" s="44"/>
      <c r="G14" s="176"/>
      <c r="H14" s="44"/>
      <c r="I14" s="44"/>
      <c r="J14" s="45"/>
      <c r="K14" s="45"/>
      <c r="L14" s="66"/>
    </row>
    <row r="15" spans="1:12" ht="76.5">
      <c r="A15" s="39">
        <v>12</v>
      </c>
      <c r="B15" s="45" t="s">
        <v>201</v>
      </c>
      <c r="C15" s="39" t="s">
        <v>16</v>
      </c>
      <c r="D15" s="39">
        <v>2</v>
      </c>
      <c r="E15" s="175"/>
      <c r="F15" s="44"/>
      <c r="G15" s="176"/>
      <c r="H15" s="44"/>
      <c r="I15" s="44"/>
      <c r="J15" s="45"/>
      <c r="K15" s="45"/>
      <c r="L15" s="66"/>
    </row>
    <row r="16" spans="1:12" ht="76.5">
      <c r="A16" s="39">
        <v>13</v>
      </c>
      <c r="B16" s="45" t="s">
        <v>202</v>
      </c>
      <c r="C16" s="39" t="s">
        <v>16</v>
      </c>
      <c r="D16" s="39">
        <v>7</v>
      </c>
      <c r="E16" s="175"/>
      <c r="F16" s="44"/>
      <c r="G16" s="176"/>
      <c r="H16" s="44"/>
      <c r="I16" s="44"/>
      <c r="J16" s="45"/>
      <c r="K16" s="45"/>
      <c r="L16" s="66"/>
    </row>
    <row r="17" spans="1:12" ht="76.5">
      <c r="A17" s="39">
        <v>14</v>
      </c>
      <c r="B17" s="45" t="s">
        <v>203</v>
      </c>
      <c r="C17" s="39" t="s">
        <v>16</v>
      </c>
      <c r="D17" s="39">
        <v>26</v>
      </c>
      <c r="E17" s="175"/>
      <c r="F17" s="44"/>
      <c r="G17" s="176"/>
      <c r="H17" s="44"/>
      <c r="I17" s="44"/>
      <c r="J17" s="45"/>
      <c r="K17" s="45"/>
      <c r="L17" s="66"/>
    </row>
    <row r="18" spans="1:12" ht="76.5">
      <c r="A18" s="39">
        <v>15</v>
      </c>
      <c r="B18" s="45" t="s">
        <v>204</v>
      </c>
      <c r="C18" s="39" t="s">
        <v>16</v>
      </c>
      <c r="D18" s="39">
        <v>3</v>
      </c>
      <c r="E18" s="175"/>
      <c r="F18" s="44"/>
      <c r="G18" s="176"/>
      <c r="H18" s="44"/>
      <c r="I18" s="44"/>
      <c r="J18" s="45"/>
      <c r="K18" s="45"/>
      <c r="L18" s="66"/>
    </row>
    <row r="19" spans="1:12" ht="102">
      <c r="A19" s="39">
        <v>16</v>
      </c>
      <c r="B19" s="45" t="s">
        <v>205</v>
      </c>
      <c r="C19" s="39" t="s">
        <v>16</v>
      </c>
      <c r="D19" s="39">
        <v>40</v>
      </c>
      <c r="E19" s="177"/>
      <c r="F19" s="44"/>
      <c r="G19" s="176"/>
      <c r="H19" s="44"/>
      <c r="I19" s="44"/>
      <c r="J19" s="39"/>
      <c r="K19" s="39"/>
      <c r="L19" s="66"/>
    </row>
    <row r="20" spans="1:12" ht="165.75">
      <c r="A20" s="39">
        <v>17</v>
      </c>
      <c r="B20" s="45" t="s">
        <v>206</v>
      </c>
      <c r="C20" s="39" t="s">
        <v>16</v>
      </c>
      <c r="D20" s="39">
        <v>180</v>
      </c>
      <c r="E20" s="177"/>
      <c r="F20" s="44"/>
      <c r="G20" s="176"/>
      <c r="H20" s="44"/>
      <c r="I20" s="44"/>
      <c r="J20" s="39"/>
      <c r="K20" s="39"/>
      <c r="L20" s="66"/>
    </row>
    <row r="21" spans="1:12" ht="114.75">
      <c r="A21" s="39">
        <v>18</v>
      </c>
      <c r="B21" s="45" t="s">
        <v>207</v>
      </c>
      <c r="C21" s="39" t="s">
        <v>16</v>
      </c>
      <c r="D21" s="39">
        <v>3</v>
      </c>
      <c r="E21" s="177"/>
      <c r="F21" s="44"/>
      <c r="G21" s="176"/>
      <c r="H21" s="44"/>
      <c r="I21" s="44"/>
      <c r="J21" s="39"/>
      <c r="K21" s="39"/>
      <c r="L21" s="66"/>
    </row>
    <row r="22" spans="1:12" ht="191.25">
      <c r="A22" s="39">
        <v>19</v>
      </c>
      <c r="B22" s="45" t="s">
        <v>208</v>
      </c>
      <c r="C22" s="39" t="s">
        <v>16</v>
      </c>
      <c r="D22" s="39">
        <v>3</v>
      </c>
      <c r="E22" s="177"/>
      <c r="F22" s="44"/>
      <c r="G22" s="176"/>
      <c r="H22" s="44"/>
      <c r="I22" s="44"/>
      <c r="J22" s="39"/>
      <c r="K22" s="39"/>
      <c r="L22" s="66"/>
    </row>
    <row r="23" spans="1:12" ht="178.5">
      <c r="A23" s="39">
        <v>20</v>
      </c>
      <c r="B23" s="45" t="s">
        <v>209</v>
      </c>
      <c r="C23" s="39" t="s">
        <v>16</v>
      </c>
      <c r="D23" s="39">
        <v>3</v>
      </c>
      <c r="E23" s="177"/>
      <c r="F23" s="44"/>
      <c r="G23" s="176"/>
      <c r="H23" s="44"/>
      <c r="I23" s="44"/>
      <c r="J23" s="39"/>
      <c r="K23" s="39"/>
      <c r="L23" s="66"/>
    </row>
    <row r="24" spans="1:12">
      <c r="A24" s="39"/>
      <c r="B24" s="39"/>
      <c r="C24" s="39"/>
      <c r="D24" s="39"/>
      <c r="E24" s="44"/>
      <c r="F24" s="44">
        <f>SUM(F4:F23)</f>
        <v>0</v>
      </c>
      <c r="G24" s="176"/>
      <c r="H24" s="44">
        <f>SUM(H4:H23)</f>
        <v>0</v>
      </c>
      <c r="I24" s="44"/>
      <c r="J24" s="39"/>
      <c r="K24" s="39"/>
      <c r="L24" s="66"/>
    </row>
    <row r="26" spans="1:12">
      <c r="B26" s="269" t="s">
        <v>351</v>
      </c>
      <c r="C26" s="269"/>
      <c r="D26" s="269"/>
      <c r="E26" s="269"/>
      <c r="F26" s="269"/>
      <c r="G26" s="269"/>
      <c r="H26" s="269"/>
      <c r="I26" s="269"/>
      <c r="J26" s="269"/>
      <c r="K26" s="269"/>
      <c r="L26" s="269"/>
    </row>
    <row r="27" spans="1:12">
      <c r="B27" s="22"/>
      <c r="C27" s="22"/>
      <c r="D27" s="22"/>
      <c r="E27" s="22"/>
      <c r="F27" s="22"/>
      <c r="G27" s="23"/>
      <c r="H27" s="22"/>
      <c r="L27" s="24"/>
    </row>
    <row r="28" spans="1:12">
      <c r="B28" s="270" t="s">
        <v>379</v>
      </c>
      <c r="C28" s="270"/>
      <c r="D28" s="270"/>
      <c r="E28" s="270"/>
      <c r="F28" s="270"/>
      <c r="G28" s="270"/>
      <c r="H28" s="270"/>
      <c r="I28" s="270"/>
      <c r="J28" s="270"/>
      <c r="K28" s="270"/>
      <c r="L28" s="270"/>
    </row>
    <row r="29" spans="1:12">
      <c r="B29" s="266" t="s">
        <v>380</v>
      </c>
      <c r="C29" s="266"/>
      <c r="D29" s="266"/>
      <c r="E29" s="266"/>
      <c r="F29" s="266"/>
      <c r="G29" s="255"/>
      <c r="H29" s="266"/>
      <c r="I29" s="256"/>
      <c r="J29" s="256"/>
      <c r="K29" s="256"/>
      <c r="L29" s="256"/>
    </row>
    <row r="30" spans="1:12" ht="18.75">
      <c r="A30" s="257" t="s">
        <v>381</v>
      </c>
      <c r="B30" s="267" t="s">
        <v>382</v>
      </c>
      <c r="C30" s="267"/>
      <c r="D30" s="267"/>
      <c r="E30" s="267"/>
      <c r="F30" s="267"/>
      <c r="G30" s="267"/>
      <c r="H30" s="267"/>
      <c r="I30" s="267"/>
      <c r="J30" s="267"/>
      <c r="K30" s="267"/>
      <c r="L30" s="267"/>
    </row>
    <row r="31" spans="1:12" ht="18.75">
      <c r="A31" s="257" t="s">
        <v>381</v>
      </c>
      <c r="B31" s="266" t="s">
        <v>383</v>
      </c>
      <c r="C31" s="266"/>
      <c r="D31" s="266"/>
      <c r="E31" s="266"/>
      <c r="F31" s="266"/>
      <c r="G31" s="255"/>
      <c r="H31" s="266"/>
      <c r="I31" s="256"/>
      <c r="J31" s="256"/>
      <c r="K31" s="256"/>
      <c r="L31" s="256"/>
    </row>
    <row r="32" spans="1:12">
      <c r="B32" s="270" t="s">
        <v>384</v>
      </c>
      <c r="C32" s="270"/>
      <c r="D32" s="270"/>
      <c r="E32" s="270"/>
      <c r="F32" s="270"/>
      <c r="G32" s="270"/>
      <c r="H32" s="270"/>
      <c r="I32" s="270"/>
      <c r="J32" s="270"/>
      <c r="K32" s="270"/>
      <c r="L32" s="270"/>
    </row>
    <row r="33" spans="2:12">
      <c r="B33" s="266"/>
      <c r="C33" s="266"/>
      <c r="D33" s="266"/>
      <c r="E33" s="266"/>
      <c r="F33" s="266"/>
      <c r="G33" s="255"/>
      <c r="H33" s="266"/>
      <c r="I33" s="256"/>
      <c r="J33" s="256"/>
      <c r="K33" s="256"/>
      <c r="L33" s="256"/>
    </row>
    <row r="34" spans="2:12">
      <c r="B34" s="267" t="s">
        <v>385</v>
      </c>
      <c r="C34" s="267"/>
      <c r="D34" s="267"/>
      <c r="E34" s="267"/>
      <c r="F34" s="267"/>
      <c r="G34" s="267"/>
      <c r="H34" s="267"/>
      <c r="I34" s="267"/>
      <c r="J34" s="267"/>
      <c r="K34" s="267"/>
      <c r="L34" s="267"/>
    </row>
    <row r="35" spans="2:12">
      <c r="B35" s="267" t="s">
        <v>386</v>
      </c>
      <c r="C35" s="267"/>
      <c r="D35" s="267"/>
      <c r="E35" s="267"/>
      <c r="F35" s="267"/>
      <c r="G35" s="267"/>
      <c r="H35" s="267"/>
      <c r="I35" s="267"/>
      <c r="J35" s="267"/>
      <c r="K35" s="267"/>
      <c r="L35" s="267"/>
    </row>
  </sheetData>
  <mergeCells count="7">
    <mergeCell ref="B34:L34"/>
    <mergeCell ref="B35:L35"/>
    <mergeCell ref="A2:K2"/>
    <mergeCell ref="B26:L26"/>
    <mergeCell ref="B28:L28"/>
    <mergeCell ref="B30:L30"/>
    <mergeCell ref="B32:L32"/>
  </mergeCells>
  <pageMargins left="0.7" right="0.7" top="0.75" bottom="0.75" header="0.511811023622047" footer="0.511811023622047"/>
  <pageSetup paperSize="9" fitToHeight="0" orientation="landscape"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33"/>
  <sheetViews>
    <sheetView topLeftCell="A16" zoomScaleNormal="100" workbookViewId="0">
      <selection activeCell="A24" sqref="A24:L33"/>
    </sheetView>
  </sheetViews>
  <sheetFormatPr defaultColWidth="8.85546875" defaultRowHeight="12.75"/>
  <cols>
    <col min="1" max="1" width="5.85546875" style="21" customWidth="1"/>
    <col min="2" max="2" width="46.5703125" style="21" customWidth="1"/>
    <col min="3" max="3" width="8.85546875" style="21"/>
    <col min="4" max="4" width="9.140625" style="22" customWidth="1"/>
    <col min="5" max="5" width="9.140625" style="21" customWidth="1"/>
    <col min="6" max="6" width="9.5703125" style="21" customWidth="1"/>
    <col min="7" max="7" width="9.140625" style="55" customWidth="1"/>
    <col min="8" max="8" width="9.5703125" style="21" customWidth="1"/>
    <col min="9" max="9" width="9.7109375" style="21" customWidth="1"/>
    <col min="10" max="16384" width="8.85546875" style="21"/>
  </cols>
  <sheetData>
    <row r="1" spans="1:12">
      <c r="B1" s="22" t="s">
        <v>365</v>
      </c>
    </row>
    <row r="2" spans="1:12">
      <c r="A2" s="279" t="s">
        <v>216</v>
      </c>
      <c r="B2" s="279"/>
      <c r="C2" s="279"/>
      <c r="D2" s="279"/>
      <c r="E2" s="279"/>
      <c r="F2" s="279"/>
      <c r="G2" s="279"/>
      <c r="H2" s="279"/>
      <c r="I2" s="279"/>
      <c r="J2" s="279"/>
      <c r="K2" s="279"/>
      <c r="L2" s="279"/>
    </row>
    <row r="3" spans="1:12" ht="51">
      <c r="A3" s="56" t="s">
        <v>1</v>
      </c>
      <c r="B3" s="56" t="s">
        <v>2</v>
      </c>
      <c r="C3" s="56" t="s">
        <v>3</v>
      </c>
      <c r="D3" s="59" t="s">
        <v>4</v>
      </c>
      <c r="E3" s="57" t="s">
        <v>5</v>
      </c>
      <c r="F3" s="58" t="s">
        <v>6</v>
      </c>
      <c r="G3" s="56" t="s">
        <v>7</v>
      </c>
      <c r="H3" s="57" t="s">
        <v>8</v>
      </c>
      <c r="I3" s="59" t="s">
        <v>9</v>
      </c>
      <c r="J3" s="59" t="s">
        <v>10</v>
      </c>
      <c r="K3" s="59" t="s">
        <v>11</v>
      </c>
      <c r="L3" s="56" t="s">
        <v>12</v>
      </c>
    </row>
    <row r="4" spans="1:12" ht="89.25">
      <c r="A4" s="33">
        <v>1</v>
      </c>
      <c r="B4" s="37" t="s">
        <v>217</v>
      </c>
      <c r="C4" s="33" t="s">
        <v>14</v>
      </c>
      <c r="D4" s="27">
        <v>1700</v>
      </c>
      <c r="E4" s="93"/>
      <c r="F4" s="93"/>
      <c r="G4" s="96"/>
      <c r="H4" s="93"/>
      <c r="I4" s="66"/>
      <c r="J4" s="66"/>
      <c r="K4" s="66"/>
      <c r="L4" s="66"/>
    </row>
    <row r="5" spans="1:12" ht="76.5">
      <c r="A5" s="33">
        <v>2</v>
      </c>
      <c r="B5" s="37" t="s">
        <v>218</v>
      </c>
      <c r="C5" s="33" t="s">
        <v>14</v>
      </c>
      <c r="D5" s="27">
        <v>4</v>
      </c>
      <c r="E5" s="93"/>
      <c r="F5" s="93"/>
      <c r="G5" s="96"/>
      <c r="H5" s="93"/>
      <c r="I5" s="66"/>
      <c r="J5" s="66"/>
      <c r="K5" s="66"/>
      <c r="L5" s="66"/>
    </row>
    <row r="6" spans="1:12" ht="76.5">
      <c r="A6" s="33">
        <v>3</v>
      </c>
      <c r="B6" s="37" t="s">
        <v>394</v>
      </c>
      <c r="C6" s="33" t="s">
        <v>14</v>
      </c>
      <c r="D6" s="27">
        <v>4</v>
      </c>
      <c r="E6" s="93"/>
      <c r="F6" s="93"/>
      <c r="G6" s="96"/>
      <c r="H6" s="93"/>
      <c r="I6" s="66"/>
      <c r="J6" s="66"/>
      <c r="K6" s="66"/>
      <c r="L6" s="66"/>
    </row>
    <row r="7" spans="1:12" ht="89.25">
      <c r="A7" s="33">
        <v>4</v>
      </c>
      <c r="B7" s="37" t="s">
        <v>219</v>
      </c>
      <c r="C7" s="33" t="s">
        <v>14</v>
      </c>
      <c r="D7" s="27">
        <v>300</v>
      </c>
      <c r="E7" s="93"/>
      <c r="F7" s="93"/>
      <c r="G7" s="96"/>
      <c r="H7" s="93"/>
      <c r="I7" s="66"/>
      <c r="J7" s="66"/>
      <c r="K7" s="66"/>
      <c r="L7" s="66"/>
    </row>
    <row r="8" spans="1:12" ht="102">
      <c r="A8" s="33">
        <v>5</v>
      </c>
      <c r="B8" s="37" t="s">
        <v>220</v>
      </c>
      <c r="C8" s="33" t="s">
        <v>14</v>
      </c>
      <c r="D8" s="27">
        <v>300</v>
      </c>
      <c r="E8" s="93"/>
      <c r="F8" s="93"/>
      <c r="G8" s="96"/>
      <c r="H8" s="93"/>
      <c r="I8" s="66"/>
      <c r="J8" s="66"/>
      <c r="K8" s="66"/>
      <c r="L8" s="66"/>
    </row>
    <row r="9" spans="1:12" ht="102">
      <c r="A9" s="33">
        <v>6</v>
      </c>
      <c r="B9" s="37" t="s">
        <v>221</v>
      </c>
      <c r="C9" s="33" t="s">
        <v>14</v>
      </c>
      <c r="D9" s="27">
        <v>150</v>
      </c>
      <c r="E9" s="93"/>
      <c r="F9" s="93"/>
      <c r="G9" s="96"/>
      <c r="H9" s="93"/>
      <c r="I9" s="66"/>
      <c r="J9" s="66"/>
      <c r="K9" s="66"/>
      <c r="L9" s="66"/>
    </row>
    <row r="10" spans="1:12" ht="102">
      <c r="A10" s="33">
        <v>7</v>
      </c>
      <c r="B10" s="37" t="s">
        <v>220</v>
      </c>
      <c r="C10" s="33" t="s">
        <v>14</v>
      </c>
      <c r="D10" s="27">
        <v>130</v>
      </c>
      <c r="E10" s="93"/>
      <c r="F10" s="93"/>
      <c r="G10" s="96"/>
      <c r="H10" s="93"/>
      <c r="I10" s="66"/>
      <c r="J10" s="66"/>
      <c r="K10" s="66"/>
      <c r="L10" s="66"/>
    </row>
    <row r="11" spans="1:12" ht="102">
      <c r="A11" s="33">
        <v>8</v>
      </c>
      <c r="B11" s="37" t="s">
        <v>222</v>
      </c>
      <c r="C11" s="33" t="s">
        <v>14</v>
      </c>
      <c r="D11" s="27">
        <v>130</v>
      </c>
      <c r="E11" s="93"/>
      <c r="F11" s="93"/>
      <c r="G11" s="96"/>
      <c r="H11" s="93"/>
      <c r="I11" s="66"/>
      <c r="J11" s="66"/>
      <c r="K11" s="66"/>
      <c r="L11" s="66"/>
    </row>
    <row r="12" spans="1:12" ht="63.75">
      <c r="A12" s="33">
        <v>9</v>
      </c>
      <c r="B12" s="37" t="s">
        <v>223</v>
      </c>
      <c r="C12" s="33" t="s">
        <v>14</v>
      </c>
      <c r="D12" s="27">
        <v>13</v>
      </c>
      <c r="E12" s="93"/>
      <c r="F12" s="93"/>
      <c r="G12" s="96"/>
      <c r="H12" s="93"/>
      <c r="I12" s="66"/>
      <c r="J12" s="66"/>
      <c r="K12" s="66"/>
      <c r="L12" s="66"/>
    </row>
    <row r="13" spans="1:12" ht="38.25">
      <c r="A13" s="33">
        <v>10</v>
      </c>
      <c r="B13" s="37" t="s">
        <v>224</v>
      </c>
      <c r="C13" s="33" t="s">
        <v>14</v>
      </c>
      <c r="D13" s="27">
        <v>65</v>
      </c>
      <c r="E13" s="93"/>
      <c r="F13" s="93"/>
      <c r="G13" s="96"/>
      <c r="H13" s="93"/>
      <c r="I13" s="66"/>
      <c r="J13" s="66"/>
      <c r="K13" s="66"/>
      <c r="L13" s="66"/>
    </row>
    <row r="14" spans="1:12" ht="38.25">
      <c r="A14" s="33">
        <v>11</v>
      </c>
      <c r="B14" s="37" t="s">
        <v>225</v>
      </c>
      <c r="C14" s="33" t="s">
        <v>14</v>
      </c>
      <c r="D14" s="27">
        <v>65</v>
      </c>
      <c r="E14" s="93"/>
      <c r="F14" s="93"/>
      <c r="G14" s="96"/>
      <c r="H14" s="93"/>
      <c r="I14" s="66"/>
      <c r="J14" s="66"/>
      <c r="K14" s="66"/>
      <c r="L14" s="66"/>
    </row>
    <row r="15" spans="1:12" ht="63.75">
      <c r="A15" s="33">
        <v>12</v>
      </c>
      <c r="B15" s="37" t="s">
        <v>226</v>
      </c>
      <c r="C15" s="33" t="s">
        <v>14</v>
      </c>
      <c r="D15" s="27">
        <v>65</v>
      </c>
      <c r="E15" s="93"/>
      <c r="F15" s="93"/>
      <c r="G15" s="96"/>
      <c r="H15" s="93"/>
      <c r="I15" s="66"/>
      <c r="J15" s="66"/>
      <c r="K15" s="66"/>
      <c r="L15" s="66"/>
    </row>
    <row r="16" spans="1:12" ht="63.75">
      <c r="A16" s="33">
        <v>13</v>
      </c>
      <c r="B16" s="37" t="s">
        <v>227</v>
      </c>
      <c r="C16" s="33" t="s">
        <v>14</v>
      </c>
      <c r="D16" s="27">
        <v>65</v>
      </c>
      <c r="E16" s="93"/>
      <c r="F16" s="93"/>
      <c r="G16" s="96"/>
      <c r="H16" s="93"/>
      <c r="I16" s="66"/>
      <c r="J16" s="66"/>
      <c r="K16" s="66"/>
      <c r="L16" s="66"/>
    </row>
    <row r="17" spans="1:12" ht="63.75">
      <c r="A17" s="33">
        <v>14</v>
      </c>
      <c r="B17" s="37" t="s">
        <v>228</v>
      </c>
      <c r="C17" s="33" t="s">
        <v>14</v>
      </c>
      <c r="D17" s="27">
        <v>65</v>
      </c>
      <c r="E17" s="93"/>
      <c r="F17" s="93"/>
      <c r="G17" s="96"/>
      <c r="H17" s="93"/>
      <c r="I17" s="66"/>
      <c r="J17" s="66"/>
      <c r="K17" s="66"/>
      <c r="L17" s="66"/>
    </row>
    <row r="18" spans="1:12" ht="63.75">
      <c r="A18" s="33">
        <v>15</v>
      </c>
      <c r="B18" s="37" t="s">
        <v>229</v>
      </c>
      <c r="C18" s="33" t="s">
        <v>14</v>
      </c>
      <c r="D18" s="27">
        <v>65</v>
      </c>
      <c r="E18" s="93"/>
      <c r="F18" s="93"/>
      <c r="G18" s="96"/>
      <c r="H18" s="93"/>
      <c r="I18" s="66"/>
      <c r="J18" s="66"/>
      <c r="K18" s="66"/>
      <c r="L18" s="66"/>
    </row>
    <row r="19" spans="1:12" ht="63.75">
      <c r="A19" s="33">
        <v>16</v>
      </c>
      <c r="B19" s="37" t="s">
        <v>230</v>
      </c>
      <c r="C19" s="33" t="s">
        <v>14</v>
      </c>
      <c r="D19" s="27">
        <v>100</v>
      </c>
      <c r="E19" s="93"/>
      <c r="F19" s="93"/>
      <c r="G19" s="96"/>
      <c r="H19" s="93"/>
      <c r="I19" s="66"/>
      <c r="J19" s="66"/>
      <c r="K19" s="66"/>
      <c r="L19" s="66"/>
    </row>
    <row r="20" spans="1:12" ht="51">
      <c r="A20" s="33">
        <v>17</v>
      </c>
      <c r="B20" s="37" t="s">
        <v>231</v>
      </c>
      <c r="C20" s="93" t="s">
        <v>14</v>
      </c>
      <c r="D20" s="29">
        <v>225</v>
      </c>
      <c r="E20" s="93"/>
      <c r="F20" s="93"/>
      <c r="G20" s="96"/>
      <c r="H20" s="93"/>
      <c r="I20" s="93"/>
      <c r="J20" s="66"/>
      <c r="K20" s="66"/>
      <c r="L20" s="66"/>
    </row>
    <row r="21" spans="1:12">
      <c r="A21" s="33"/>
      <c r="B21" s="37"/>
      <c r="C21" s="93"/>
      <c r="D21" s="29"/>
      <c r="E21" s="93"/>
      <c r="F21" s="93">
        <f>SUM(F4:F20)</f>
        <v>0</v>
      </c>
      <c r="G21" s="96"/>
      <c r="H21" s="93">
        <f>SUM(H4:H20)</f>
        <v>0</v>
      </c>
      <c r="I21" s="93"/>
      <c r="J21" s="66"/>
      <c r="K21" s="66"/>
      <c r="L21" s="66"/>
    </row>
    <row r="24" spans="1:12">
      <c r="B24" s="269" t="s">
        <v>351</v>
      </c>
      <c r="C24" s="269"/>
      <c r="D24" s="269"/>
      <c r="E24" s="269"/>
      <c r="F24" s="269"/>
      <c r="G24" s="269"/>
      <c r="H24" s="269"/>
      <c r="I24" s="269"/>
      <c r="J24" s="269"/>
      <c r="K24" s="269"/>
      <c r="L24" s="269"/>
    </row>
    <row r="25" spans="1:12">
      <c r="B25" s="22"/>
      <c r="C25" s="22"/>
      <c r="E25" s="22"/>
      <c r="F25" s="22"/>
      <c r="G25" s="23"/>
      <c r="H25" s="22"/>
      <c r="L25" s="24"/>
    </row>
    <row r="26" spans="1:12">
      <c r="B26" s="270" t="s">
        <v>379</v>
      </c>
      <c r="C26" s="270"/>
      <c r="D26" s="270"/>
      <c r="E26" s="270"/>
      <c r="F26" s="270"/>
      <c r="G26" s="270"/>
      <c r="H26" s="270"/>
      <c r="I26" s="270"/>
      <c r="J26" s="270"/>
      <c r="K26" s="270"/>
      <c r="L26" s="270"/>
    </row>
    <row r="27" spans="1:12">
      <c r="B27" s="266" t="s">
        <v>380</v>
      </c>
      <c r="C27" s="266"/>
      <c r="D27" s="266"/>
      <c r="E27" s="266"/>
      <c r="F27" s="266"/>
      <c r="G27" s="255"/>
      <c r="H27" s="266"/>
      <c r="I27" s="256"/>
      <c r="J27" s="256"/>
      <c r="K27" s="256"/>
      <c r="L27" s="256"/>
    </row>
    <row r="28" spans="1:12" ht="18.75">
      <c r="A28" s="257" t="s">
        <v>381</v>
      </c>
      <c r="B28" s="267" t="s">
        <v>382</v>
      </c>
      <c r="C28" s="267"/>
      <c r="D28" s="267"/>
      <c r="E28" s="267"/>
      <c r="F28" s="267"/>
      <c r="G28" s="267"/>
      <c r="H28" s="267"/>
      <c r="I28" s="267"/>
      <c r="J28" s="267"/>
      <c r="K28" s="267"/>
      <c r="L28" s="267"/>
    </row>
    <row r="29" spans="1:12" ht="18.75">
      <c r="A29" s="257" t="s">
        <v>381</v>
      </c>
      <c r="B29" s="266" t="s">
        <v>383</v>
      </c>
      <c r="C29" s="266"/>
      <c r="D29" s="266"/>
      <c r="E29" s="266"/>
      <c r="F29" s="266"/>
      <c r="G29" s="255"/>
      <c r="H29" s="266"/>
      <c r="I29" s="256"/>
      <c r="J29" s="256"/>
      <c r="K29" s="256"/>
      <c r="L29" s="256"/>
    </row>
    <row r="30" spans="1:12">
      <c r="B30" s="270" t="s">
        <v>384</v>
      </c>
      <c r="C30" s="270"/>
      <c r="D30" s="270"/>
      <c r="E30" s="270"/>
      <c r="F30" s="270"/>
      <c r="G30" s="270"/>
      <c r="H30" s="270"/>
      <c r="I30" s="270"/>
      <c r="J30" s="270"/>
      <c r="K30" s="270"/>
      <c r="L30" s="270"/>
    </row>
    <row r="31" spans="1:12">
      <c r="B31" s="266"/>
      <c r="C31" s="266"/>
      <c r="D31" s="266"/>
      <c r="E31" s="266"/>
      <c r="F31" s="266"/>
      <c r="G31" s="255"/>
      <c r="H31" s="266"/>
      <c r="I31" s="256"/>
      <c r="J31" s="256"/>
      <c r="K31" s="256"/>
      <c r="L31" s="256"/>
    </row>
    <row r="32" spans="1:12">
      <c r="B32" s="267" t="s">
        <v>385</v>
      </c>
      <c r="C32" s="267"/>
      <c r="D32" s="267"/>
      <c r="E32" s="267"/>
      <c r="F32" s="267"/>
      <c r="G32" s="267"/>
      <c r="H32" s="267"/>
      <c r="I32" s="267"/>
      <c r="J32" s="267"/>
      <c r="K32" s="267"/>
      <c r="L32" s="267"/>
    </row>
    <row r="33" spans="2:12">
      <c r="B33" s="267" t="s">
        <v>386</v>
      </c>
      <c r="C33" s="267"/>
      <c r="D33" s="267"/>
      <c r="E33" s="267"/>
      <c r="F33" s="267"/>
      <c r="G33" s="267"/>
      <c r="H33" s="267"/>
      <c r="I33" s="267"/>
      <c r="J33" s="267"/>
      <c r="K33" s="267"/>
      <c r="L33" s="267"/>
    </row>
  </sheetData>
  <mergeCells count="7">
    <mergeCell ref="B32:L32"/>
    <mergeCell ref="B33:L33"/>
    <mergeCell ref="A2:L2"/>
    <mergeCell ref="B24:L24"/>
    <mergeCell ref="B26:L26"/>
    <mergeCell ref="B28:L28"/>
    <mergeCell ref="B30:L30"/>
  </mergeCells>
  <pageMargins left="0.25" right="0.25" top="0.75" bottom="0.75" header="0.511811023622047" footer="0.511811023622047"/>
  <pageSetup paperSize="9" fitToHeight="0" orientation="landscape"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19"/>
  <sheetViews>
    <sheetView zoomScaleNormal="100" workbookViewId="0">
      <selection activeCell="A10" sqref="A10:L19"/>
    </sheetView>
  </sheetViews>
  <sheetFormatPr defaultColWidth="9.140625" defaultRowHeight="12.75"/>
  <cols>
    <col min="1" max="1" width="7.28515625" style="21" customWidth="1"/>
    <col min="2" max="2" width="49.7109375" style="21" customWidth="1"/>
    <col min="3" max="3" width="9.140625" style="70"/>
    <col min="4" max="5" width="9.28515625" style="70" customWidth="1"/>
    <col min="6" max="6" width="9.5703125" style="70" customWidth="1"/>
    <col min="7" max="7" width="9.28515625" style="72" customWidth="1"/>
    <col min="8" max="8" width="9.5703125" style="70" customWidth="1"/>
    <col min="9" max="11" width="9.140625" style="70"/>
    <col min="12" max="16384" width="9.140625" style="21"/>
  </cols>
  <sheetData>
    <row r="1" spans="1:12">
      <c r="B1" s="22" t="s">
        <v>365</v>
      </c>
    </row>
    <row r="2" spans="1:12">
      <c r="A2" s="268" t="s">
        <v>342</v>
      </c>
      <c r="B2" s="268"/>
      <c r="C2" s="268"/>
      <c r="D2" s="268"/>
      <c r="E2" s="268"/>
      <c r="F2" s="268"/>
      <c r="G2" s="268"/>
      <c r="H2" s="268"/>
      <c r="I2" s="268"/>
      <c r="J2" s="268"/>
      <c r="K2" s="268"/>
    </row>
    <row r="3" spans="1:12" ht="51">
      <c r="A3" s="56" t="s">
        <v>1</v>
      </c>
      <c r="B3" s="56" t="s">
        <v>2</v>
      </c>
      <c r="C3" s="56" t="s">
        <v>3</v>
      </c>
      <c r="D3" s="56" t="s">
        <v>4</v>
      </c>
      <c r="E3" s="57" t="s">
        <v>5</v>
      </c>
      <c r="F3" s="58" t="s">
        <v>6</v>
      </c>
      <c r="G3" s="56" t="s">
        <v>7</v>
      </c>
      <c r="H3" s="57" t="s">
        <v>8</v>
      </c>
      <c r="I3" s="59" t="s">
        <v>9</v>
      </c>
      <c r="J3" s="59" t="s">
        <v>10</v>
      </c>
      <c r="K3" s="59" t="s">
        <v>11</v>
      </c>
      <c r="L3" s="56" t="s">
        <v>12</v>
      </c>
    </row>
    <row r="4" spans="1:12" ht="114.75">
      <c r="A4" s="33" t="s">
        <v>55</v>
      </c>
      <c r="B4" s="112" t="s">
        <v>287</v>
      </c>
      <c r="C4" s="33" t="s">
        <v>16</v>
      </c>
      <c r="D4" s="33">
        <v>4</v>
      </c>
      <c r="E4" s="93"/>
      <c r="F4" s="93"/>
      <c r="G4" s="96"/>
      <c r="H4" s="93"/>
      <c r="I4" s="33"/>
      <c r="J4" s="33"/>
      <c r="K4" s="33"/>
      <c r="L4" s="66"/>
    </row>
    <row r="5" spans="1:12" ht="102">
      <c r="A5" s="33" t="s">
        <v>58</v>
      </c>
      <c r="B5" s="112" t="s">
        <v>288</v>
      </c>
      <c r="C5" s="33" t="s">
        <v>16</v>
      </c>
      <c r="D5" s="33">
        <v>5</v>
      </c>
      <c r="E5" s="93"/>
      <c r="F5" s="93"/>
      <c r="G5" s="96"/>
      <c r="H5" s="93"/>
      <c r="I5" s="33"/>
      <c r="J5" s="33"/>
      <c r="K5" s="33"/>
      <c r="L5" s="66"/>
    </row>
    <row r="6" spans="1:12" ht="178.5">
      <c r="A6" s="66"/>
      <c r="B6" s="37" t="s">
        <v>289</v>
      </c>
      <c r="C6" s="33" t="s">
        <v>16</v>
      </c>
      <c r="D6" s="33">
        <v>3</v>
      </c>
      <c r="E6" s="93"/>
      <c r="F6" s="93"/>
      <c r="G6" s="96"/>
      <c r="H6" s="93"/>
      <c r="I6" s="33"/>
      <c r="J6" s="33"/>
      <c r="K6" s="33"/>
      <c r="L6" s="66"/>
    </row>
    <row r="7" spans="1:12">
      <c r="A7" s="66"/>
      <c r="B7" s="66"/>
      <c r="C7" s="33"/>
      <c r="D7" s="33"/>
      <c r="E7" s="33"/>
      <c r="F7" s="93">
        <f>SUM(F4:F6)</f>
        <v>0</v>
      </c>
      <c r="G7" s="96"/>
      <c r="H7" s="93">
        <f>SUM(H4:H6)</f>
        <v>0</v>
      </c>
      <c r="I7" s="33"/>
      <c r="J7" s="33"/>
      <c r="K7" s="33"/>
      <c r="L7" s="66"/>
    </row>
    <row r="10" spans="1:12">
      <c r="B10" s="269" t="s">
        <v>351</v>
      </c>
      <c r="C10" s="269"/>
      <c r="D10" s="269"/>
      <c r="E10" s="269"/>
      <c r="F10" s="269"/>
      <c r="G10" s="269"/>
      <c r="H10" s="269"/>
      <c r="I10" s="269"/>
      <c r="J10" s="269"/>
      <c r="K10" s="269"/>
      <c r="L10" s="269"/>
    </row>
    <row r="11" spans="1:12">
      <c r="B11" s="22"/>
      <c r="C11" s="22"/>
      <c r="D11" s="22"/>
      <c r="E11" s="22"/>
      <c r="F11" s="22"/>
      <c r="G11" s="23"/>
      <c r="H11" s="22"/>
      <c r="I11" s="21"/>
      <c r="J11" s="21"/>
      <c r="K11" s="21"/>
      <c r="L11" s="24"/>
    </row>
    <row r="12" spans="1:12">
      <c r="B12" s="270" t="s">
        <v>379</v>
      </c>
      <c r="C12" s="270"/>
      <c r="D12" s="270"/>
      <c r="E12" s="270"/>
      <c r="F12" s="270"/>
      <c r="G12" s="270"/>
      <c r="H12" s="270"/>
      <c r="I12" s="270"/>
      <c r="J12" s="270"/>
      <c r="K12" s="270"/>
      <c r="L12" s="270"/>
    </row>
    <row r="13" spans="1:12">
      <c r="B13" s="266" t="s">
        <v>380</v>
      </c>
      <c r="C13" s="266"/>
      <c r="D13" s="266"/>
      <c r="E13" s="266"/>
      <c r="F13" s="266"/>
      <c r="G13" s="255"/>
      <c r="H13" s="266"/>
      <c r="I13" s="256"/>
      <c r="J13" s="256"/>
      <c r="K13" s="256"/>
      <c r="L13" s="256"/>
    </row>
    <row r="14" spans="1:12" ht="18.75">
      <c r="A14" s="257" t="s">
        <v>381</v>
      </c>
      <c r="B14" s="267" t="s">
        <v>382</v>
      </c>
      <c r="C14" s="267"/>
      <c r="D14" s="267"/>
      <c r="E14" s="267"/>
      <c r="F14" s="267"/>
      <c r="G14" s="267"/>
      <c r="H14" s="267"/>
      <c r="I14" s="267"/>
      <c r="J14" s="267"/>
      <c r="K14" s="267"/>
      <c r="L14" s="267"/>
    </row>
    <row r="15" spans="1:12" ht="18.75">
      <c r="A15" s="257" t="s">
        <v>381</v>
      </c>
      <c r="B15" s="266" t="s">
        <v>383</v>
      </c>
      <c r="C15" s="266"/>
      <c r="D15" s="266"/>
      <c r="E15" s="266"/>
      <c r="F15" s="266"/>
      <c r="G15" s="255"/>
      <c r="H15" s="266"/>
      <c r="I15" s="256"/>
      <c r="J15" s="256"/>
      <c r="K15" s="256"/>
      <c r="L15" s="256"/>
    </row>
    <row r="16" spans="1:12">
      <c r="B16" s="270" t="s">
        <v>384</v>
      </c>
      <c r="C16" s="270"/>
      <c r="D16" s="270"/>
      <c r="E16" s="270"/>
      <c r="F16" s="270"/>
      <c r="G16" s="270"/>
      <c r="H16" s="270"/>
      <c r="I16" s="270"/>
      <c r="J16" s="270"/>
      <c r="K16" s="270"/>
      <c r="L16" s="270"/>
    </row>
    <row r="17" spans="2:12">
      <c r="B17" s="266"/>
      <c r="C17" s="266"/>
      <c r="D17" s="266"/>
      <c r="E17" s="266"/>
      <c r="F17" s="266"/>
      <c r="G17" s="255"/>
      <c r="H17" s="266"/>
      <c r="I17" s="256"/>
      <c r="J17" s="256"/>
      <c r="K17" s="256"/>
      <c r="L17" s="256"/>
    </row>
    <row r="18" spans="2:12">
      <c r="B18" s="267" t="s">
        <v>385</v>
      </c>
      <c r="C18" s="267"/>
      <c r="D18" s="267"/>
      <c r="E18" s="267"/>
      <c r="F18" s="267"/>
      <c r="G18" s="267"/>
      <c r="H18" s="267"/>
      <c r="I18" s="267"/>
      <c r="J18" s="267"/>
      <c r="K18" s="267"/>
      <c r="L18" s="267"/>
    </row>
    <row r="19" spans="2:12">
      <c r="B19" s="267" t="s">
        <v>386</v>
      </c>
      <c r="C19" s="267"/>
      <c r="D19" s="267"/>
      <c r="E19" s="267"/>
      <c r="F19" s="267"/>
      <c r="G19" s="267"/>
      <c r="H19" s="267"/>
      <c r="I19" s="267"/>
      <c r="J19" s="267"/>
      <c r="K19" s="267"/>
      <c r="L19" s="267"/>
    </row>
  </sheetData>
  <mergeCells count="7">
    <mergeCell ref="B18:L18"/>
    <mergeCell ref="B19:L19"/>
    <mergeCell ref="A2:K2"/>
    <mergeCell ref="B10:L10"/>
    <mergeCell ref="B12:L12"/>
    <mergeCell ref="B14:L14"/>
    <mergeCell ref="B16:L16"/>
  </mergeCells>
  <pageMargins left="0.7" right="0.7" top="0.75" bottom="0.75" header="0.511811023622047" footer="0.511811023622047"/>
  <pageSetup paperSize="9" fitToHeight="0" orientation="landscape"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88"/>
  <sheetViews>
    <sheetView topLeftCell="A70" zoomScaleNormal="100" workbookViewId="0">
      <selection activeCell="A79" sqref="A79:L88"/>
    </sheetView>
  </sheetViews>
  <sheetFormatPr defaultColWidth="9.140625" defaultRowHeight="12.75"/>
  <cols>
    <col min="1" max="1" width="5" style="70" customWidth="1"/>
    <col min="2" max="2" width="54.140625" style="70" customWidth="1"/>
    <col min="3" max="5" width="9.140625" style="70"/>
    <col min="6" max="6" width="12.28515625" style="70" customWidth="1"/>
    <col min="7" max="7" width="9.140625" style="72"/>
    <col min="8" max="8" width="12.7109375" style="71" customWidth="1"/>
    <col min="9" max="9" width="10" style="70" customWidth="1"/>
    <col min="10" max="16384" width="9.140625" style="70"/>
  </cols>
  <sheetData>
    <row r="1" spans="1:12">
      <c r="B1" s="22" t="s">
        <v>365</v>
      </c>
    </row>
    <row r="2" spans="1:12">
      <c r="A2" s="268" t="s">
        <v>347</v>
      </c>
      <c r="B2" s="268"/>
      <c r="C2" s="268"/>
      <c r="D2" s="268"/>
      <c r="E2" s="268"/>
      <c r="F2" s="268"/>
      <c r="G2" s="268"/>
      <c r="H2" s="268"/>
      <c r="I2" s="268"/>
      <c r="J2" s="268"/>
      <c r="K2" s="268"/>
      <c r="L2" s="182"/>
    </row>
    <row r="3" spans="1:12" ht="51">
      <c r="A3" s="56" t="s">
        <v>1</v>
      </c>
      <c r="B3" s="237" t="s">
        <v>2</v>
      </c>
      <c r="C3" s="56" t="s">
        <v>3</v>
      </c>
      <c r="D3" s="56" t="s">
        <v>4</v>
      </c>
      <c r="E3" s="57" t="s">
        <v>5</v>
      </c>
      <c r="F3" s="58" t="s">
        <v>6</v>
      </c>
      <c r="G3" s="56" t="s">
        <v>7</v>
      </c>
      <c r="H3" s="57" t="s">
        <v>8</v>
      </c>
      <c r="I3" s="59" t="s">
        <v>9</v>
      </c>
      <c r="J3" s="238" t="s">
        <v>10</v>
      </c>
      <c r="K3" s="238" t="s">
        <v>11</v>
      </c>
      <c r="L3" s="237" t="s">
        <v>12</v>
      </c>
    </row>
    <row r="4" spans="1:12" ht="25.5">
      <c r="A4" s="239">
        <v>1</v>
      </c>
      <c r="B4" s="183" t="s">
        <v>391</v>
      </c>
      <c r="C4" s="184" t="s">
        <v>14</v>
      </c>
      <c r="D4" s="185">
        <v>10000</v>
      </c>
      <c r="E4" s="186"/>
      <c r="F4" s="187"/>
      <c r="G4" s="188"/>
      <c r="H4" s="187"/>
      <c r="I4" s="32"/>
      <c r="J4" s="189"/>
      <c r="K4" s="190"/>
      <c r="L4" s="190"/>
    </row>
    <row r="5" spans="1:12" ht="102">
      <c r="A5" s="239">
        <v>2</v>
      </c>
      <c r="B5" s="191" t="s">
        <v>392</v>
      </c>
      <c r="C5" s="192" t="s">
        <v>14</v>
      </c>
      <c r="D5" s="193">
        <v>1600</v>
      </c>
      <c r="E5" s="194"/>
      <c r="F5" s="187"/>
      <c r="G5" s="195"/>
      <c r="H5" s="187"/>
      <c r="I5" s="33"/>
      <c r="J5" s="190"/>
      <c r="K5" s="190"/>
      <c r="L5" s="190"/>
    </row>
    <row r="6" spans="1:12" ht="38.25">
      <c r="A6" s="239">
        <v>3</v>
      </c>
      <c r="B6" s="196" t="s">
        <v>298</v>
      </c>
      <c r="C6" s="197" t="s">
        <v>16</v>
      </c>
      <c r="D6" s="198">
        <v>2</v>
      </c>
      <c r="E6" s="199"/>
      <c r="F6" s="187"/>
      <c r="G6" s="195"/>
      <c r="H6" s="187"/>
      <c r="I6" s="33"/>
      <c r="J6" s="190"/>
      <c r="K6" s="190"/>
      <c r="L6" s="190"/>
    </row>
    <row r="7" spans="1:12" ht="51">
      <c r="A7" s="239">
        <v>4</v>
      </c>
      <c r="B7" s="200" t="s">
        <v>299</v>
      </c>
      <c r="C7" s="201" t="s">
        <v>14</v>
      </c>
      <c r="D7" s="202">
        <v>10</v>
      </c>
      <c r="E7" s="194"/>
      <c r="F7" s="187"/>
      <c r="G7" s="203"/>
      <c r="H7" s="187"/>
      <c r="I7" s="33"/>
      <c r="J7" s="190"/>
      <c r="K7" s="190"/>
      <c r="L7" s="190"/>
    </row>
    <row r="8" spans="1:12">
      <c r="A8" s="239">
        <v>5</v>
      </c>
      <c r="B8" s="196" t="s">
        <v>250</v>
      </c>
      <c r="C8" s="197" t="s">
        <v>14</v>
      </c>
      <c r="D8" s="198">
        <v>750</v>
      </c>
      <c r="E8" s="199"/>
      <c r="F8" s="187"/>
      <c r="G8" s="204"/>
      <c r="H8" s="187"/>
      <c r="I8" s="33"/>
      <c r="J8" s="190"/>
      <c r="K8" s="190"/>
      <c r="L8" s="190"/>
    </row>
    <row r="9" spans="1:12" ht="76.5">
      <c r="A9" s="239">
        <v>6</v>
      </c>
      <c r="B9" s="196" t="s">
        <v>300</v>
      </c>
      <c r="C9" s="205" t="s">
        <v>14</v>
      </c>
      <c r="D9" s="206">
        <v>900</v>
      </c>
      <c r="E9" s="207"/>
      <c r="F9" s="187"/>
      <c r="G9" s="203"/>
      <c r="H9" s="187"/>
      <c r="I9" s="208"/>
      <c r="J9" s="209"/>
      <c r="K9" s="209"/>
      <c r="L9" s="210"/>
    </row>
    <row r="10" spans="1:12" ht="127.5">
      <c r="A10" s="239">
        <v>7</v>
      </c>
      <c r="B10" s="191" t="s">
        <v>301</v>
      </c>
      <c r="C10" s="202" t="s">
        <v>14</v>
      </c>
      <c r="D10" s="202">
        <v>1800</v>
      </c>
      <c r="E10" s="194"/>
      <c r="F10" s="187"/>
      <c r="G10" s="195"/>
      <c r="H10" s="187"/>
      <c r="I10" s="33"/>
      <c r="J10" s="190"/>
      <c r="K10" s="190"/>
      <c r="L10" s="190"/>
    </row>
    <row r="11" spans="1:12" ht="114.75">
      <c r="A11" s="239">
        <v>8</v>
      </c>
      <c r="B11" s="196" t="s">
        <v>251</v>
      </c>
      <c r="C11" s="205" t="s">
        <v>14</v>
      </c>
      <c r="D11" s="206">
        <v>100</v>
      </c>
      <c r="E11" s="207"/>
      <c r="F11" s="187"/>
      <c r="G11" s="203"/>
      <c r="H11" s="187"/>
      <c r="I11" s="208"/>
      <c r="J11" s="211"/>
      <c r="K11" s="209"/>
      <c r="L11" s="210"/>
    </row>
    <row r="12" spans="1:12" ht="38.25">
      <c r="A12" s="239">
        <v>9</v>
      </c>
      <c r="B12" s="200" t="s">
        <v>302</v>
      </c>
      <c r="C12" s="202" t="s">
        <v>14</v>
      </c>
      <c r="D12" s="202">
        <v>600</v>
      </c>
      <c r="E12" s="194"/>
      <c r="F12" s="187"/>
      <c r="G12" s="195"/>
      <c r="H12" s="187"/>
      <c r="I12" s="33"/>
      <c r="J12" s="190"/>
      <c r="K12" s="190"/>
      <c r="L12" s="190"/>
    </row>
    <row r="13" spans="1:12" ht="51">
      <c r="A13" s="239">
        <v>10</v>
      </c>
      <c r="B13" s="200" t="s">
        <v>303</v>
      </c>
      <c r="C13" s="202" t="s">
        <v>14</v>
      </c>
      <c r="D13" s="202">
        <v>500</v>
      </c>
      <c r="E13" s="194"/>
      <c r="F13" s="187"/>
      <c r="G13" s="195"/>
      <c r="H13" s="187"/>
      <c r="I13" s="33"/>
      <c r="J13" s="190"/>
      <c r="K13" s="190"/>
      <c r="L13" s="190"/>
    </row>
    <row r="14" spans="1:12" ht="76.5">
      <c r="A14" s="239">
        <v>11</v>
      </c>
      <c r="B14" s="200" t="s">
        <v>304</v>
      </c>
      <c r="C14" s="202" t="s">
        <v>14</v>
      </c>
      <c r="D14" s="202">
        <v>200</v>
      </c>
      <c r="E14" s="194"/>
      <c r="F14" s="187"/>
      <c r="G14" s="195"/>
      <c r="H14" s="187"/>
      <c r="I14" s="33"/>
      <c r="J14" s="190"/>
      <c r="K14" s="190"/>
      <c r="L14" s="190"/>
    </row>
    <row r="15" spans="1:12" ht="76.5">
      <c r="A15" s="239">
        <v>12</v>
      </c>
      <c r="B15" s="196" t="s">
        <v>345</v>
      </c>
      <c r="C15" s="198" t="s">
        <v>14</v>
      </c>
      <c r="D15" s="212">
        <v>1</v>
      </c>
      <c r="E15" s="207"/>
      <c r="F15" s="187"/>
      <c r="G15" s="203"/>
      <c r="H15" s="187"/>
      <c r="I15" s="208"/>
      <c r="J15" s="209"/>
      <c r="K15" s="213"/>
      <c r="L15" s="210"/>
    </row>
    <row r="16" spans="1:12" ht="38.25">
      <c r="A16" s="239">
        <v>13</v>
      </c>
      <c r="B16" s="200" t="s">
        <v>305</v>
      </c>
      <c r="C16" s="202" t="s">
        <v>14</v>
      </c>
      <c r="D16" s="202">
        <v>550</v>
      </c>
      <c r="E16" s="194"/>
      <c r="F16" s="187"/>
      <c r="G16" s="195"/>
      <c r="H16" s="187"/>
      <c r="I16" s="33"/>
      <c r="J16" s="190"/>
      <c r="K16" s="190"/>
      <c r="L16" s="190"/>
    </row>
    <row r="17" spans="1:12" ht="25.5">
      <c r="A17" s="239">
        <v>14</v>
      </c>
      <c r="B17" s="200" t="s">
        <v>306</v>
      </c>
      <c r="C17" s="214" t="s">
        <v>16</v>
      </c>
      <c r="D17" s="215">
        <v>5</v>
      </c>
      <c r="E17" s="194"/>
      <c r="F17" s="187"/>
      <c r="G17" s="195"/>
      <c r="H17" s="187"/>
      <c r="I17" s="33"/>
      <c r="J17" s="190"/>
      <c r="K17" s="190"/>
      <c r="L17" s="190"/>
    </row>
    <row r="18" spans="1:12" ht="25.5">
      <c r="A18" s="239">
        <v>15</v>
      </c>
      <c r="B18" s="191" t="s">
        <v>252</v>
      </c>
      <c r="C18" s="192" t="s">
        <v>14</v>
      </c>
      <c r="D18" s="202">
        <v>1200</v>
      </c>
      <c r="E18" s="194"/>
      <c r="F18" s="187"/>
      <c r="G18" s="204"/>
      <c r="H18" s="187"/>
      <c r="I18" s="33"/>
      <c r="J18" s="190"/>
      <c r="K18" s="190"/>
      <c r="L18" s="190"/>
    </row>
    <row r="19" spans="1:12" ht="38.25">
      <c r="A19" s="239">
        <v>16</v>
      </c>
      <c r="B19" s="191" t="s">
        <v>307</v>
      </c>
      <c r="C19" s="202" t="s">
        <v>16</v>
      </c>
      <c r="D19" s="202">
        <v>100</v>
      </c>
      <c r="E19" s="194"/>
      <c r="F19" s="187"/>
      <c r="G19" s="195"/>
      <c r="H19" s="187"/>
      <c r="I19" s="33"/>
      <c r="J19" s="190"/>
      <c r="K19" s="190"/>
      <c r="L19" s="190"/>
    </row>
    <row r="20" spans="1:12">
      <c r="A20" s="239">
        <v>17</v>
      </c>
      <c r="B20" s="196" t="s">
        <v>253</v>
      </c>
      <c r="C20" s="198" t="s">
        <v>14</v>
      </c>
      <c r="D20" s="198">
        <v>50</v>
      </c>
      <c r="E20" s="199"/>
      <c r="F20" s="187"/>
      <c r="G20" s="195"/>
      <c r="H20" s="187"/>
      <c r="I20" s="32"/>
      <c r="J20" s="216"/>
      <c r="K20" s="190"/>
      <c r="L20" s="190"/>
    </row>
    <row r="21" spans="1:12" ht="127.5">
      <c r="A21" s="239">
        <v>18</v>
      </c>
      <c r="B21" s="196" t="s">
        <v>254</v>
      </c>
      <c r="C21" s="205" t="s">
        <v>14</v>
      </c>
      <c r="D21" s="54">
        <v>50</v>
      </c>
      <c r="E21" s="207"/>
      <c r="F21" s="187"/>
      <c r="G21" s="203"/>
      <c r="H21" s="187"/>
      <c r="I21" s="208"/>
      <c r="J21" s="209"/>
      <c r="K21" s="209"/>
      <c r="L21" s="210"/>
    </row>
    <row r="22" spans="1:12" ht="76.5">
      <c r="A22" s="239">
        <v>19</v>
      </c>
      <c r="B22" s="196" t="s">
        <v>255</v>
      </c>
      <c r="C22" s="205" t="s">
        <v>14</v>
      </c>
      <c r="D22" s="206">
        <v>20</v>
      </c>
      <c r="E22" s="207"/>
      <c r="F22" s="187"/>
      <c r="G22" s="203"/>
      <c r="H22" s="187"/>
      <c r="I22" s="208"/>
      <c r="J22" s="209"/>
      <c r="K22" s="209"/>
      <c r="L22" s="210"/>
    </row>
    <row r="23" spans="1:12" ht="165.75">
      <c r="A23" s="239">
        <v>20</v>
      </c>
      <c r="B23" s="217" t="s">
        <v>256</v>
      </c>
      <c r="C23" s="205" t="s">
        <v>14</v>
      </c>
      <c r="D23" s="54">
        <v>50</v>
      </c>
      <c r="E23" s="218"/>
      <c r="F23" s="187"/>
      <c r="G23" s="203"/>
      <c r="H23" s="187"/>
      <c r="I23" s="208"/>
      <c r="J23" s="209"/>
      <c r="K23" s="209"/>
      <c r="L23" s="219"/>
    </row>
    <row r="24" spans="1:12" ht="127.5">
      <c r="A24" s="239">
        <v>21</v>
      </c>
      <c r="B24" s="196" t="s">
        <v>257</v>
      </c>
      <c r="C24" s="198" t="s">
        <v>14</v>
      </c>
      <c r="D24" s="212">
        <v>800</v>
      </c>
      <c r="E24" s="207"/>
      <c r="F24" s="187"/>
      <c r="G24" s="203"/>
      <c r="H24" s="187"/>
      <c r="I24" s="208"/>
      <c r="J24" s="209"/>
      <c r="K24" s="209"/>
      <c r="L24" s="219"/>
    </row>
    <row r="25" spans="1:12" ht="127.5">
      <c r="A25" s="239">
        <v>22</v>
      </c>
      <c r="B25" s="196" t="s">
        <v>258</v>
      </c>
      <c r="C25" s="205" t="s">
        <v>14</v>
      </c>
      <c r="D25" s="206">
        <v>200</v>
      </c>
      <c r="E25" s="207"/>
      <c r="F25" s="187"/>
      <c r="G25" s="203"/>
      <c r="H25" s="187"/>
      <c r="I25" s="208"/>
      <c r="J25" s="211"/>
      <c r="K25" s="209"/>
      <c r="L25" s="210"/>
    </row>
    <row r="26" spans="1:12" ht="140.25">
      <c r="A26" s="239">
        <v>23</v>
      </c>
      <c r="B26" s="217" t="s">
        <v>259</v>
      </c>
      <c r="C26" s="205" t="s">
        <v>14</v>
      </c>
      <c r="D26" s="54">
        <v>250</v>
      </c>
      <c r="E26" s="207"/>
      <c r="F26" s="187"/>
      <c r="G26" s="203"/>
      <c r="H26" s="187"/>
      <c r="I26" s="208"/>
      <c r="J26" s="211"/>
      <c r="K26" s="209"/>
      <c r="L26" s="210"/>
    </row>
    <row r="27" spans="1:12" ht="140.25">
      <c r="A27" s="239">
        <v>24</v>
      </c>
      <c r="B27" s="196" t="s">
        <v>260</v>
      </c>
      <c r="C27" s="205" t="s">
        <v>14</v>
      </c>
      <c r="D27" s="206">
        <v>10</v>
      </c>
      <c r="E27" s="218"/>
      <c r="F27" s="187"/>
      <c r="G27" s="203"/>
      <c r="H27" s="187"/>
      <c r="I27" s="208"/>
      <c r="J27" s="213"/>
      <c r="K27" s="213"/>
      <c r="L27" s="210"/>
    </row>
    <row r="28" spans="1:12" ht="140.25">
      <c r="A28" s="239">
        <v>25</v>
      </c>
      <c r="B28" s="196" t="s">
        <v>261</v>
      </c>
      <c r="C28" s="205" t="s">
        <v>14</v>
      </c>
      <c r="D28" s="54">
        <v>20</v>
      </c>
      <c r="E28" s="207"/>
      <c r="F28" s="187"/>
      <c r="G28" s="203"/>
      <c r="H28" s="187"/>
      <c r="I28" s="208"/>
      <c r="J28" s="220"/>
      <c r="K28" s="209"/>
      <c r="L28" s="219"/>
    </row>
    <row r="29" spans="1:12" ht="63.75">
      <c r="A29" s="239">
        <v>26</v>
      </c>
      <c r="B29" s="196" t="s">
        <v>308</v>
      </c>
      <c r="C29" s="205" t="s">
        <v>14</v>
      </c>
      <c r="D29" s="54">
        <v>800</v>
      </c>
      <c r="E29" s="207"/>
      <c r="F29" s="187"/>
      <c r="G29" s="203"/>
      <c r="H29" s="187"/>
      <c r="I29" s="208"/>
      <c r="J29" s="209"/>
      <c r="K29" s="209"/>
      <c r="L29" s="210"/>
    </row>
    <row r="30" spans="1:12" ht="140.25">
      <c r="A30" s="239">
        <v>27</v>
      </c>
      <c r="B30" s="196" t="s">
        <v>262</v>
      </c>
      <c r="C30" s="197" t="s">
        <v>14</v>
      </c>
      <c r="D30" s="198">
        <v>5</v>
      </c>
      <c r="E30" s="199"/>
      <c r="F30" s="187"/>
      <c r="G30" s="195"/>
      <c r="H30" s="187"/>
      <c r="I30" s="33"/>
      <c r="J30" s="190"/>
      <c r="K30" s="190"/>
      <c r="L30" s="190"/>
    </row>
    <row r="31" spans="1:12" ht="25.5">
      <c r="A31" s="239">
        <v>28</v>
      </c>
      <c r="B31" s="196" t="s">
        <v>263</v>
      </c>
      <c r="C31" s="198" t="s">
        <v>16</v>
      </c>
      <c r="D31" s="198">
        <v>2</v>
      </c>
      <c r="E31" s="199"/>
      <c r="F31" s="187"/>
      <c r="G31" s="195"/>
      <c r="H31" s="187"/>
      <c r="I31" s="32"/>
      <c r="J31" s="216"/>
      <c r="K31" s="190"/>
      <c r="L31" s="190"/>
    </row>
    <row r="32" spans="1:12" ht="38.25">
      <c r="A32" s="239">
        <v>29</v>
      </c>
      <c r="B32" s="196" t="s">
        <v>264</v>
      </c>
      <c r="C32" s="197" t="s">
        <v>16</v>
      </c>
      <c r="D32" s="198">
        <v>5</v>
      </c>
      <c r="E32" s="199"/>
      <c r="F32" s="187"/>
      <c r="G32" s="195"/>
      <c r="H32" s="187"/>
      <c r="I32" s="33"/>
      <c r="J32" s="190"/>
      <c r="K32" s="190"/>
      <c r="L32" s="190"/>
    </row>
    <row r="33" spans="1:12" ht="38.25">
      <c r="A33" s="239">
        <v>30</v>
      </c>
      <c r="B33" s="191" t="s">
        <v>265</v>
      </c>
      <c r="C33" s="202" t="s">
        <v>16</v>
      </c>
      <c r="D33" s="202">
        <v>50</v>
      </c>
      <c r="E33" s="194"/>
      <c r="F33" s="187"/>
      <c r="G33" s="195"/>
      <c r="H33" s="187"/>
      <c r="I33" s="33"/>
      <c r="J33" s="190"/>
      <c r="K33" s="190"/>
      <c r="L33" s="190"/>
    </row>
    <row r="34" spans="1:12" ht="89.25">
      <c r="A34" s="239">
        <v>31</v>
      </c>
      <c r="B34" s="196" t="s">
        <v>266</v>
      </c>
      <c r="C34" s="197" t="s">
        <v>14</v>
      </c>
      <c r="D34" s="198">
        <v>50</v>
      </c>
      <c r="E34" s="199"/>
      <c r="F34" s="187"/>
      <c r="G34" s="195"/>
      <c r="H34" s="187"/>
      <c r="I34" s="33"/>
      <c r="J34" s="190"/>
      <c r="K34" s="190"/>
      <c r="L34" s="190"/>
    </row>
    <row r="35" spans="1:12" ht="89.25">
      <c r="A35" s="239">
        <v>32</v>
      </c>
      <c r="B35" s="196" t="s">
        <v>267</v>
      </c>
      <c r="C35" s="197" t="s">
        <v>14</v>
      </c>
      <c r="D35" s="198">
        <v>20</v>
      </c>
      <c r="E35" s="199"/>
      <c r="F35" s="187"/>
      <c r="G35" s="195"/>
      <c r="H35" s="187"/>
      <c r="I35" s="33"/>
      <c r="J35" s="190"/>
      <c r="K35" s="190"/>
      <c r="L35" s="190"/>
    </row>
    <row r="36" spans="1:12" ht="89.25">
      <c r="A36" s="239">
        <v>33</v>
      </c>
      <c r="B36" s="196" t="s">
        <v>268</v>
      </c>
      <c r="C36" s="197" t="s">
        <v>14</v>
      </c>
      <c r="D36" s="221">
        <v>20</v>
      </c>
      <c r="E36" s="199"/>
      <c r="F36" s="187"/>
      <c r="G36" s="195"/>
      <c r="H36" s="187"/>
      <c r="I36" s="33"/>
      <c r="J36" s="222"/>
      <c r="K36" s="190"/>
      <c r="L36" s="190"/>
    </row>
    <row r="37" spans="1:12" ht="89.25">
      <c r="A37" s="239">
        <v>34</v>
      </c>
      <c r="B37" s="196" t="s">
        <v>269</v>
      </c>
      <c r="C37" s="197" t="s">
        <v>14</v>
      </c>
      <c r="D37" s="221">
        <v>20</v>
      </c>
      <c r="E37" s="199"/>
      <c r="F37" s="187"/>
      <c r="G37" s="195"/>
      <c r="H37" s="187"/>
      <c r="I37" s="33"/>
      <c r="J37" s="190"/>
      <c r="K37" s="190"/>
      <c r="L37" s="190"/>
    </row>
    <row r="38" spans="1:12" ht="89.25">
      <c r="A38" s="239">
        <v>35</v>
      </c>
      <c r="B38" s="196" t="s">
        <v>270</v>
      </c>
      <c r="C38" s="197" t="s">
        <v>14</v>
      </c>
      <c r="D38" s="198">
        <v>30</v>
      </c>
      <c r="E38" s="199"/>
      <c r="F38" s="187"/>
      <c r="G38" s="195"/>
      <c r="H38" s="187"/>
      <c r="I38" s="33"/>
      <c r="J38" s="190"/>
      <c r="K38" s="190"/>
      <c r="L38" s="190"/>
    </row>
    <row r="39" spans="1:12" ht="51">
      <c r="A39" s="239">
        <v>36</v>
      </c>
      <c r="B39" s="200" t="s">
        <v>271</v>
      </c>
      <c r="C39" s="201" t="s">
        <v>14</v>
      </c>
      <c r="D39" s="206">
        <v>50</v>
      </c>
      <c r="E39" s="207"/>
      <c r="F39" s="187"/>
      <c r="G39" s="203"/>
      <c r="H39" s="187"/>
      <c r="I39" s="208"/>
      <c r="J39" s="223"/>
      <c r="K39" s="209"/>
      <c r="L39" s="219"/>
    </row>
    <row r="40" spans="1:12" ht="25.5">
      <c r="A40" s="239">
        <v>37</v>
      </c>
      <c r="B40" s="191" t="s">
        <v>272</v>
      </c>
      <c r="C40" s="202" t="s">
        <v>14</v>
      </c>
      <c r="D40" s="202">
        <v>1000</v>
      </c>
      <c r="E40" s="194"/>
      <c r="F40" s="187"/>
      <c r="G40" s="204"/>
      <c r="H40" s="187"/>
      <c r="I40" s="33"/>
      <c r="J40" s="190"/>
      <c r="K40" s="190"/>
      <c r="L40" s="190"/>
    </row>
    <row r="41" spans="1:12" ht="38.25">
      <c r="A41" s="239">
        <v>38</v>
      </c>
      <c r="B41" s="183" t="s">
        <v>273</v>
      </c>
      <c r="C41" s="224" t="s">
        <v>14</v>
      </c>
      <c r="D41" s="225">
        <v>120</v>
      </c>
      <c r="E41" s="199"/>
      <c r="F41" s="187"/>
      <c r="G41" s="195"/>
      <c r="H41" s="187"/>
      <c r="I41" s="33"/>
      <c r="J41" s="190"/>
      <c r="K41" s="190"/>
      <c r="L41" s="190"/>
    </row>
    <row r="42" spans="1:12" ht="178.5">
      <c r="A42" s="239">
        <v>39</v>
      </c>
      <c r="B42" s="191" t="s">
        <v>309</v>
      </c>
      <c r="C42" s="201" t="s">
        <v>14</v>
      </c>
      <c r="D42" s="202">
        <v>10</v>
      </c>
      <c r="E42" s="194"/>
      <c r="F42" s="187"/>
      <c r="G42" s="203"/>
      <c r="H42" s="187"/>
      <c r="I42" s="33"/>
      <c r="J42" s="190"/>
      <c r="K42" s="190"/>
      <c r="L42" s="190"/>
    </row>
    <row r="43" spans="1:12" ht="51">
      <c r="A43" s="239">
        <v>40</v>
      </c>
      <c r="B43" s="200" t="s">
        <v>310</v>
      </c>
      <c r="C43" s="201" t="s">
        <v>14</v>
      </c>
      <c r="D43" s="206">
        <v>5</v>
      </c>
      <c r="E43" s="207"/>
      <c r="F43" s="187"/>
      <c r="G43" s="203"/>
      <c r="H43" s="187"/>
      <c r="I43" s="33"/>
      <c r="J43" s="190"/>
      <c r="K43" s="190"/>
      <c r="L43" s="190"/>
    </row>
    <row r="44" spans="1:12" ht="165.75">
      <c r="A44" s="239">
        <v>41</v>
      </c>
      <c r="B44" s="191" t="s">
        <v>346</v>
      </c>
      <c r="C44" s="201" t="s">
        <v>14</v>
      </c>
      <c r="D44" s="202">
        <v>60</v>
      </c>
      <c r="E44" s="194"/>
      <c r="F44" s="187"/>
      <c r="G44" s="203"/>
      <c r="H44" s="187"/>
      <c r="I44" s="33"/>
      <c r="J44" s="190"/>
      <c r="K44" s="190"/>
      <c r="L44" s="190"/>
    </row>
    <row r="45" spans="1:12" ht="63.75">
      <c r="A45" s="239">
        <v>42</v>
      </c>
      <c r="B45" s="196" t="s">
        <v>274</v>
      </c>
      <c r="C45" s="197" t="s">
        <v>14</v>
      </c>
      <c r="D45" s="198">
        <v>250</v>
      </c>
      <c r="E45" s="199"/>
      <c r="F45" s="187"/>
      <c r="G45" s="195"/>
      <c r="H45" s="187"/>
      <c r="I45" s="33"/>
      <c r="J45" s="190"/>
      <c r="K45" s="190"/>
      <c r="L45" s="190"/>
    </row>
    <row r="46" spans="1:12" ht="153">
      <c r="A46" s="239">
        <v>43</v>
      </c>
      <c r="B46" s="191" t="s">
        <v>311</v>
      </c>
      <c r="C46" s="201" t="s">
        <v>14</v>
      </c>
      <c r="D46" s="202">
        <v>20</v>
      </c>
      <c r="E46" s="194"/>
      <c r="F46" s="187"/>
      <c r="G46" s="203"/>
      <c r="H46" s="187"/>
      <c r="I46" s="33"/>
      <c r="J46" s="190"/>
      <c r="K46" s="190"/>
      <c r="L46" s="190"/>
    </row>
    <row r="47" spans="1:12" ht="63.75">
      <c r="A47" s="239">
        <v>44</v>
      </c>
      <c r="B47" s="200" t="s">
        <v>275</v>
      </c>
      <c r="C47" s="201" t="s">
        <v>14</v>
      </c>
      <c r="D47" s="206">
        <v>5</v>
      </c>
      <c r="E47" s="207"/>
      <c r="F47" s="187"/>
      <c r="G47" s="203"/>
      <c r="H47" s="187"/>
      <c r="I47" s="33"/>
      <c r="J47" s="190"/>
      <c r="K47" s="190"/>
      <c r="L47" s="190"/>
    </row>
    <row r="48" spans="1:12" ht="38.25">
      <c r="A48" s="239">
        <v>45</v>
      </c>
      <c r="B48" s="196" t="s">
        <v>276</v>
      </c>
      <c r="C48" s="197" t="s">
        <v>16</v>
      </c>
      <c r="D48" s="198">
        <v>1200</v>
      </c>
      <c r="E48" s="199"/>
      <c r="F48" s="187"/>
      <c r="G48" s="195"/>
      <c r="H48" s="187"/>
      <c r="I48" s="33"/>
      <c r="J48" s="190"/>
      <c r="K48" s="190"/>
      <c r="L48" s="190"/>
    </row>
    <row r="49" spans="1:14" ht="38.25">
      <c r="A49" s="239">
        <v>46</v>
      </c>
      <c r="B49" s="196" t="s">
        <v>312</v>
      </c>
      <c r="C49" s="197" t="s">
        <v>14</v>
      </c>
      <c r="D49" s="198">
        <v>850</v>
      </c>
      <c r="E49" s="199"/>
      <c r="F49" s="187"/>
      <c r="G49" s="195"/>
      <c r="H49" s="187"/>
      <c r="I49" s="33"/>
      <c r="J49" s="190"/>
      <c r="K49" s="190"/>
      <c r="L49" s="190"/>
    </row>
    <row r="50" spans="1:14" ht="38.25">
      <c r="A50" s="240">
        <v>47</v>
      </c>
      <c r="B50" s="226" t="s">
        <v>313</v>
      </c>
      <c r="C50" s="227" t="s">
        <v>45</v>
      </c>
      <c r="D50" s="228">
        <v>10</v>
      </c>
      <c r="E50" s="229"/>
      <c r="F50" s="187"/>
      <c r="G50" s="230"/>
      <c r="H50" s="187"/>
      <c r="I50" s="33"/>
      <c r="J50" s="190"/>
      <c r="K50" s="190"/>
      <c r="L50" s="190"/>
    </row>
    <row r="51" spans="1:14" ht="51">
      <c r="A51" s="240">
        <v>48</v>
      </c>
      <c r="B51" s="178" t="s">
        <v>314</v>
      </c>
      <c r="C51" s="179" t="s">
        <v>16</v>
      </c>
      <c r="D51" s="179">
        <v>80</v>
      </c>
      <c r="E51" s="180"/>
      <c r="F51" s="187"/>
      <c r="G51" s="181"/>
      <c r="H51" s="187"/>
      <c r="I51" s="33"/>
      <c r="J51" s="190"/>
      <c r="K51" s="190"/>
      <c r="L51" s="190"/>
    </row>
    <row r="52" spans="1:14" ht="63.75">
      <c r="A52" s="240">
        <v>49</v>
      </c>
      <c r="B52" s="178" t="s">
        <v>315</v>
      </c>
      <c r="C52" s="179" t="s">
        <v>16</v>
      </c>
      <c r="D52" s="179">
        <v>90</v>
      </c>
      <c r="E52" s="180"/>
      <c r="F52" s="187"/>
      <c r="G52" s="181"/>
      <c r="H52" s="187"/>
      <c r="I52" s="33"/>
      <c r="J52" s="190"/>
      <c r="K52" s="190"/>
      <c r="L52" s="190"/>
      <c r="N52" s="70">
        <f>21.9*2</f>
        <v>43.8</v>
      </c>
    </row>
    <row r="53" spans="1:14" ht="153">
      <c r="A53" s="240">
        <v>50</v>
      </c>
      <c r="B53" s="178" t="s">
        <v>316</v>
      </c>
      <c r="C53" s="179" t="s">
        <v>14</v>
      </c>
      <c r="D53" s="179">
        <v>300</v>
      </c>
      <c r="E53" s="180"/>
      <c r="F53" s="187"/>
      <c r="G53" s="181"/>
      <c r="H53" s="187"/>
      <c r="I53" s="33"/>
      <c r="J53" s="190"/>
      <c r="K53" s="190"/>
      <c r="L53" s="190"/>
    </row>
    <row r="54" spans="1:14" ht="76.5">
      <c r="A54" s="239">
        <v>51</v>
      </c>
      <c r="B54" s="196" t="s">
        <v>317</v>
      </c>
      <c r="C54" s="197" t="s">
        <v>14</v>
      </c>
      <c r="D54" s="198">
        <v>50</v>
      </c>
      <c r="E54" s="199"/>
      <c r="F54" s="187"/>
      <c r="G54" s="195"/>
      <c r="H54" s="187"/>
      <c r="I54" s="33"/>
      <c r="J54" s="190"/>
      <c r="K54" s="190"/>
      <c r="L54" s="190"/>
    </row>
    <row r="55" spans="1:14" ht="51">
      <c r="A55" s="239">
        <v>52</v>
      </c>
      <c r="B55" s="196" t="s">
        <v>343</v>
      </c>
      <c r="C55" s="197" t="s">
        <v>14</v>
      </c>
      <c r="D55" s="198">
        <v>5</v>
      </c>
      <c r="E55" s="199"/>
      <c r="F55" s="187"/>
      <c r="G55" s="195"/>
      <c r="H55" s="187"/>
      <c r="I55" s="33"/>
      <c r="J55" s="190"/>
      <c r="K55" s="190"/>
      <c r="L55" s="190"/>
    </row>
    <row r="56" spans="1:14" ht="76.5">
      <c r="A56" s="239">
        <v>53</v>
      </c>
      <c r="B56" s="196" t="s">
        <v>344</v>
      </c>
      <c r="C56" s="197" t="s">
        <v>14</v>
      </c>
      <c r="D56" s="198">
        <v>1</v>
      </c>
      <c r="E56" s="199"/>
      <c r="F56" s="187"/>
      <c r="G56" s="195"/>
      <c r="H56" s="187"/>
      <c r="I56" s="33"/>
      <c r="J56" s="190"/>
      <c r="K56" s="190"/>
      <c r="L56" s="190"/>
    </row>
    <row r="57" spans="1:14">
      <c r="A57" s="239">
        <v>54</v>
      </c>
      <c r="B57" s="200" t="s">
        <v>71</v>
      </c>
      <c r="C57" s="159" t="s">
        <v>14</v>
      </c>
      <c r="D57" s="231">
        <v>100</v>
      </c>
      <c r="E57" s="232"/>
      <c r="F57" s="232"/>
      <c r="G57" s="75"/>
      <c r="H57" s="232"/>
      <c r="I57" s="135"/>
      <c r="J57" s="190"/>
      <c r="K57" s="190"/>
      <c r="L57" s="190"/>
    </row>
    <row r="58" spans="1:14">
      <c r="A58" s="239">
        <v>55</v>
      </c>
      <c r="B58" s="200" t="s">
        <v>72</v>
      </c>
      <c r="C58" s="159" t="s">
        <v>14</v>
      </c>
      <c r="D58" s="231">
        <v>700</v>
      </c>
      <c r="E58" s="232"/>
      <c r="F58" s="232"/>
      <c r="G58" s="75"/>
      <c r="H58" s="232"/>
      <c r="I58" s="135"/>
      <c r="J58" s="190"/>
      <c r="K58" s="190"/>
      <c r="L58" s="190"/>
    </row>
    <row r="59" spans="1:14" ht="63.75">
      <c r="A59" s="239">
        <v>56</v>
      </c>
      <c r="B59" s="217" t="s">
        <v>73</v>
      </c>
      <c r="C59" s="26" t="s">
        <v>14</v>
      </c>
      <c r="D59" s="233">
        <v>800</v>
      </c>
      <c r="E59" s="234"/>
      <c r="F59" s="232"/>
      <c r="G59" s="49"/>
      <c r="H59" s="232"/>
      <c r="I59" s="32"/>
      <c r="J59" s="216"/>
      <c r="K59" s="190"/>
      <c r="L59" s="190"/>
    </row>
    <row r="60" spans="1:14" ht="63.75">
      <c r="A60" s="239">
        <v>57</v>
      </c>
      <c r="B60" s="217" t="s">
        <v>74</v>
      </c>
      <c r="C60" s="26" t="s">
        <v>14</v>
      </c>
      <c r="D60" s="233">
        <v>1000</v>
      </c>
      <c r="E60" s="234"/>
      <c r="F60" s="232"/>
      <c r="G60" s="49"/>
      <c r="H60" s="232"/>
      <c r="I60" s="32"/>
      <c r="J60" s="216"/>
      <c r="K60" s="190"/>
      <c r="L60" s="190"/>
    </row>
    <row r="61" spans="1:14">
      <c r="A61" s="239">
        <v>58</v>
      </c>
      <c r="B61" s="200" t="s">
        <v>75</v>
      </c>
      <c r="C61" s="159" t="s">
        <v>14</v>
      </c>
      <c r="D61" s="231">
        <v>50</v>
      </c>
      <c r="E61" s="232"/>
      <c r="F61" s="232"/>
      <c r="G61" s="75"/>
      <c r="H61" s="232"/>
      <c r="I61" s="135"/>
      <c r="J61" s="189"/>
      <c r="K61" s="190"/>
      <c r="L61" s="190"/>
    </row>
    <row r="62" spans="1:14">
      <c r="A62" s="239">
        <v>59</v>
      </c>
      <c r="B62" s="200" t="s">
        <v>76</v>
      </c>
      <c r="C62" s="159" t="s">
        <v>14</v>
      </c>
      <c r="D62" s="231">
        <v>50</v>
      </c>
      <c r="E62" s="232"/>
      <c r="F62" s="232"/>
      <c r="G62" s="75"/>
      <c r="H62" s="232"/>
      <c r="I62" s="135"/>
      <c r="J62" s="189"/>
      <c r="K62" s="190"/>
      <c r="L62" s="190"/>
    </row>
    <row r="63" spans="1:14" ht="63.75">
      <c r="A63" s="239">
        <v>60</v>
      </c>
      <c r="B63" s="200" t="s">
        <v>77</v>
      </c>
      <c r="C63" s="159" t="s">
        <v>45</v>
      </c>
      <c r="D63" s="231">
        <v>30</v>
      </c>
      <c r="E63" s="74"/>
      <c r="F63" s="232"/>
      <c r="G63" s="75"/>
      <c r="H63" s="232"/>
      <c r="I63" s="141"/>
      <c r="J63" s="235"/>
      <c r="K63" s="190"/>
      <c r="L63" s="190"/>
    </row>
    <row r="64" spans="1:14" ht="89.25">
      <c r="A64" s="239">
        <v>61</v>
      </c>
      <c r="B64" s="200" t="s">
        <v>293</v>
      </c>
      <c r="C64" s="159" t="s">
        <v>14</v>
      </c>
      <c r="D64" s="231">
        <v>50</v>
      </c>
      <c r="E64" s="74"/>
      <c r="F64" s="232"/>
      <c r="G64" s="75"/>
      <c r="H64" s="232"/>
      <c r="I64" s="141"/>
      <c r="J64" s="235"/>
      <c r="K64" s="190"/>
      <c r="L64" s="190"/>
    </row>
    <row r="65" spans="1:12" ht="114.75">
      <c r="A65" s="239">
        <v>62</v>
      </c>
      <c r="B65" s="200" t="s">
        <v>78</v>
      </c>
      <c r="C65" s="159" t="s">
        <v>14</v>
      </c>
      <c r="D65" s="159">
        <v>500</v>
      </c>
      <c r="E65" s="232"/>
      <c r="F65" s="232"/>
      <c r="G65" s="75"/>
      <c r="H65" s="232"/>
      <c r="I65" s="135"/>
      <c r="J65" s="190"/>
      <c r="K65" s="190"/>
      <c r="L65" s="190"/>
    </row>
    <row r="66" spans="1:12" ht="76.5">
      <c r="A66" s="239">
        <v>63</v>
      </c>
      <c r="B66" s="200" t="s">
        <v>79</v>
      </c>
      <c r="C66" s="159" t="s">
        <v>14</v>
      </c>
      <c r="D66" s="231">
        <v>3000</v>
      </c>
      <c r="E66" s="232"/>
      <c r="F66" s="232"/>
      <c r="G66" s="75"/>
      <c r="H66" s="232"/>
      <c r="I66" s="135"/>
      <c r="J66" s="190"/>
      <c r="K66" s="190"/>
      <c r="L66" s="190"/>
    </row>
    <row r="67" spans="1:12" ht="89.25">
      <c r="A67" s="239">
        <v>64</v>
      </c>
      <c r="B67" s="200" t="s">
        <v>294</v>
      </c>
      <c r="C67" s="159" t="s">
        <v>14</v>
      </c>
      <c r="D67" s="231">
        <v>270</v>
      </c>
      <c r="E67" s="232"/>
      <c r="F67" s="232"/>
      <c r="G67" s="75"/>
      <c r="H67" s="232"/>
      <c r="I67" s="135"/>
      <c r="J67" s="190"/>
      <c r="K67" s="190"/>
      <c r="L67" s="190"/>
    </row>
    <row r="68" spans="1:12" ht="114.75">
      <c r="A68" s="239">
        <v>65</v>
      </c>
      <c r="B68" s="200" t="s">
        <v>80</v>
      </c>
      <c r="C68" s="159" t="s">
        <v>14</v>
      </c>
      <c r="D68" s="231">
        <v>20</v>
      </c>
      <c r="E68" s="232"/>
      <c r="F68" s="232"/>
      <c r="G68" s="75"/>
      <c r="H68" s="232"/>
      <c r="I68" s="135"/>
      <c r="J68" s="190"/>
      <c r="K68" s="190"/>
      <c r="L68" s="190"/>
    </row>
    <row r="69" spans="1:12" ht="89.25">
      <c r="A69" s="239">
        <v>66</v>
      </c>
      <c r="B69" s="200" t="s">
        <v>295</v>
      </c>
      <c r="C69" s="159" t="s">
        <v>14</v>
      </c>
      <c r="D69" s="231">
        <v>50</v>
      </c>
      <c r="E69" s="232"/>
      <c r="F69" s="232"/>
      <c r="G69" s="75"/>
      <c r="H69" s="232"/>
      <c r="I69" s="135"/>
      <c r="J69" s="190"/>
      <c r="K69" s="190"/>
      <c r="L69" s="190"/>
    </row>
    <row r="70" spans="1:12" ht="89.25">
      <c r="A70" s="239">
        <v>67</v>
      </c>
      <c r="B70" s="200" t="s">
        <v>389</v>
      </c>
      <c r="C70" s="159" t="s">
        <v>14</v>
      </c>
      <c r="D70" s="231">
        <v>800</v>
      </c>
      <c r="E70" s="232"/>
      <c r="F70" s="232"/>
      <c r="G70" s="75"/>
      <c r="H70" s="232"/>
      <c r="I70" s="135"/>
      <c r="J70" s="190"/>
      <c r="K70" s="190"/>
      <c r="L70" s="190"/>
    </row>
    <row r="71" spans="1:12" ht="25.5">
      <c r="A71" s="239">
        <v>68</v>
      </c>
      <c r="B71" s="200" t="s">
        <v>390</v>
      </c>
      <c r="C71" s="159" t="s">
        <v>14</v>
      </c>
      <c r="D71" s="231">
        <v>150</v>
      </c>
      <c r="E71" s="232"/>
      <c r="F71" s="232"/>
      <c r="G71" s="75"/>
      <c r="H71" s="232"/>
      <c r="I71" s="135"/>
      <c r="J71" s="190"/>
      <c r="K71" s="190"/>
      <c r="L71" s="190"/>
    </row>
    <row r="72" spans="1:12" ht="38.25">
      <c r="A72" s="239">
        <v>69</v>
      </c>
      <c r="B72" s="200" t="s">
        <v>296</v>
      </c>
      <c r="C72" s="33" t="s">
        <v>14</v>
      </c>
      <c r="D72" s="33">
        <v>1000</v>
      </c>
      <c r="E72" s="74"/>
      <c r="F72" s="232"/>
      <c r="G72" s="75"/>
      <c r="H72" s="232"/>
      <c r="I72" s="141"/>
      <c r="J72" s="216"/>
      <c r="K72" s="190"/>
      <c r="L72" s="190"/>
    </row>
    <row r="73" spans="1:12" ht="51">
      <c r="A73" s="239">
        <v>70</v>
      </c>
      <c r="B73" s="200" t="s">
        <v>297</v>
      </c>
      <c r="C73" s="159" t="s">
        <v>14</v>
      </c>
      <c r="D73" s="231">
        <v>2200</v>
      </c>
      <c r="E73" s="74"/>
      <c r="F73" s="232"/>
      <c r="G73" s="75"/>
      <c r="H73" s="232"/>
      <c r="I73" s="141"/>
      <c r="J73" s="235"/>
      <c r="K73" s="190"/>
      <c r="L73" s="190"/>
    </row>
    <row r="74" spans="1:12" ht="63.75">
      <c r="A74" s="239">
        <v>71</v>
      </c>
      <c r="B74" s="200" t="s">
        <v>81</v>
      </c>
      <c r="C74" s="27" t="s">
        <v>14</v>
      </c>
      <c r="D74" s="28">
        <v>3800</v>
      </c>
      <c r="E74" s="236"/>
      <c r="F74" s="232"/>
      <c r="G74" s="49"/>
      <c r="H74" s="232"/>
      <c r="I74" s="41"/>
      <c r="J74" s="209"/>
      <c r="K74" s="190"/>
      <c r="L74" s="190"/>
    </row>
    <row r="75" spans="1:12" ht="38.25">
      <c r="A75" s="239">
        <v>72</v>
      </c>
      <c r="B75" s="200" t="s">
        <v>82</v>
      </c>
      <c r="C75" s="26" t="s">
        <v>14</v>
      </c>
      <c r="D75" s="233">
        <v>750</v>
      </c>
      <c r="E75" s="234"/>
      <c r="F75" s="232"/>
      <c r="G75" s="49"/>
      <c r="H75" s="232"/>
      <c r="I75" s="32"/>
      <c r="J75" s="216"/>
      <c r="K75" s="190"/>
      <c r="L75" s="190"/>
    </row>
    <row r="76" spans="1:12">
      <c r="B76" s="280" t="s">
        <v>318</v>
      </c>
      <c r="C76" s="281"/>
      <c r="D76" s="281"/>
      <c r="E76" s="282"/>
      <c r="F76" s="93">
        <f>SUM(F4:F75)</f>
        <v>0</v>
      </c>
      <c r="G76" s="96"/>
      <c r="H76" s="93">
        <f>SUM(H4:H75)</f>
        <v>0</v>
      </c>
      <c r="I76" s="33"/>
      <c r="J76" s="190"/>
      <c r="K76" s="190"/>
      <c r="L76" s="190"/>
    </row>
    <row r="79" spans="1:12">
      <c r="A79" s="21"/>
      <c r="B79" s="269" t="s">
        <v>351</v>
      </c>
      <c r="C79" s="269"/>
      <c r="D79" s="269"/>
      <c r="E79" s="269"/>
      <c r="F79" s="269"/>
      <c r="G79" s="269"/>
      <c r="H79" s="269"/>
      <c r="I79" s="269"/>
      <c r="J79" s="269"/>
      <c r="K79" s="269"/>
      <c r="L79" s="269"/>
    </row>
    <row r="80" spans="1:12">
      <c r="A80" s="21"/>
      <c r="B80" s="22"/>
      <c r="C80" s="22"/>
      <c r="D80" s="22"/>
      <c r="E80" s="22"/>
      <c r="F80" s="22"/>
      <c r="G80" s="23"/>
      <c r="H80" s="22"/>
      <c r="I80" s="21"/>
      <c r="J80" s="21"/>
      <c r="K80" s="21"/>
      <c r="L80" s="24"/>
    </row>
    <row r="81" spans="1:12">
      <c r="A81" s="21"/>
      <c r="B81" s="270" t="s">
        <v>379</v>
      </c>
      <c r="C81" s="270"/>
      <c r="D81" s="270"/>
      <c r="E81" s="270"/>
      <c r="F81" s="270"/>
      <c r="G81" s="270"/>
      <c r="H81" s="270"/>
      <c r="I81" s="270"/>
      <c r="J81" s="270"/>
      <c r="K81" s="270"/>
      <c r="L81" s="270"/>
    </row>
    <row r="82" spans="1:12">
      <c r="A82" s="21"/>
      <c r="B82" s="266" t="s">
        <v>380</v>
      </c>
      <c r="C82" s="266"/>
      <c r="D82" s="266"/>
      <c r="E82" s="266"/>
      <c r="F82" s="266"/>
      <c r="G82" s="255"/>
      <c r="H82" s="266"/>
      <c r="I82" s="256"/>
      <c r="J82" s="256"/>
      <c r="K82" s="256"/>
      <c r="L82" s="256"/>
    </row>
    <row r="83" spans="1:12" ht="18.75">
      <c r="A83" s="257" t="s">
        <v>381</v>
      </c>
      <c r="B83" s="267" t="s">
        <v>382</v>
      </c>
      <c r="C83" s="267"/>
      <c r="D83" s="267"/>
      <c r="E83" s="267"/>
      <c r="F83" s="267"/>
      <c r="G83" s="267"/>
      <c r="H83" s="267"/>
      <c r="I83" s="267"/>
      <c r="J83" s="267"/>
      <c r="K83" s="267"/>
      <c r="L83" s="267"/>
    </row>
    <row r="84" spans="1:12" ht="18.75">
      <c r="A84" s="257" t="s">
        <v>381</v>
      </c>
      <c r="B84" s="266" t="s">
        <v>383</v>
      </c>
      <c r="C84" s="266"/>
      <c r="D84" s="266"/>
      <c r="E84" s="266"/>
      <c r="F84" s="266"/>
      <c r="G84" s="255"/>
      <c r="H84" s="266"/>
      <c r="I84" s="256"/>
      <c r="J84" s="256"/>
      <c r="K84" s="256"/>
      <c r="L84" s="256"/>
    </row>
    <row r="85" spans="1:12">
      <c r="A85" s="21"/>
      <c r="B85" s="270" t="s">
        <v>384</v>
      </c>
      <c r="C85" s="270"/>
      <c r="D85" s="270"/>
      <c r="E85" s="270"/>
      <c r="F85" s="270"/>
      <c r="G85" s="270"/>
      <c r="H85" s="270"/>
      <c r="I85" s="270"/>
      <c r="J85" s="270"/>
      <c r="K85" s="270"/>
      <c r="L85" s="270"/>
    </row>
    <row r="86" spans="1:12">
      <c r="A86" s="21"/>
      <c r="B86" s="266"/>
      <c r="C86" s="266"/>
      <c r="D86" s="266"/>
      <c r="E86" s="266"/>
      <c r="F86" s="266"/>
      <c r="G86" s="255"/>
      <c r="H86" s="266"/>
      <c r="I86" s="256"/>
      <c r="J86" s="256"/>
      <c r="K86" s="256"/>
      <c r="L86" s="256"/>
    </row>
    <row r="87" spans="1:12">
      <c r="A87" s="21"/>
      <c r="B87" s="267" t="s">
        <v>385</v>
      </c>
      <c r="C87" s="267"/>
      <c r="D87" s="267"/>
      <c r="E87" s="267"/>
      <c r="F87" s="267"/>
      <c r="G87" s="267"/>
      <c r="H87" s="267"/>
      <c r="I87" s="267"/>
      <c r="J87" s="267"/>
      <c r="K87" s="267"/>
      <c r="L87" s="267"/>
    </row>
    <row r="88" spans="1:12">
      <c r="A88" s="21"/>
      <c r="B88" s="267" t="s">
        <v>386</v>
      </c>
      <c r="C88" s="267"/>
      <c r="D88" s="267"/>
      <c r="E88" s="267"/>
      <c r="F88" s="267"/>
      <c r="G88" s="267"/>
      <c r="H88" s="267"/>
      <c r="I88" s="267"/>
      <c r="J88" s="267"/>
      <c r="K88" s="267"/>
      <c r="L88" s="267"/>
    </row>
  </sheetData>
  <mergeCells count="8">
    <mergeCell ref="B85:L85"/>
    <mergeCell ref="B87:L87"/>
    <mergeCell ref="B88:L88"/>
    <mergeCell ref="A2:K2"/>
    <mergeCell ref="B76:E76"/>
    <mergeCell ref="B79:L79"/>
    <mergeCell ref="B81:L81"/>
    <mergeCell ref="B83:L83"/>
  </mergeCells>
  <pageMargins left="0.7" right="0.7" top="0.75" bottom="0.75" header="0.511811023622047" footer="0.511811023622047"/>
  <pageSetup paperSize="9" fitToHeight="0" orientation="landscape"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3"/>
  <sheetViews>
    <sheetView zoomScale="90" zoomScaleNormal="90" workbookViewId="0">
      <selection activeCell="A14" sqref="A14:L23"/>
    </sheetView>
  </sheetViews>
  <sheetFormatPr defaultColWidth="9.140625" defaultRowHeight="12.75"/>
  <cols>
    <col min="1" max="1" width="6.85546875" style="244" customWidth="1"/>
    <col min="2" max="2" width="54.28515625" style="244" customWidth="1"/>
    <col min="3" max="3" width="4" style="244" customWidth="1"/>
    <col min="4" max="4" width="9.5703125" style="244" customWidth="1"/>
    <col min="5" max="5" width="13.42578125" style="244" customWidth="1"/>
    <col min="6" max="6" width="14" style="244" customWidth="1"/>
    <col min="7" max="7" width="12" style="244" customWidth="1"/>
    <col min="8" max="8" width="15.42578125" style="244" customWidth="1"/>
    <col min="9" max="9" width="22.5703125" style="244" customWidth="1"/>
    <col min="10" max="10" width="12.28515625" style="244" customWidth="1"/>
    <col min="11" max="11" width="16" style="244" customWidth="1"/>
    <col min="12" max="16384" width="9.140625" style="244"/>
  </cols>
  <sheetData>
    <row r="1" spans="1:12">
      <c r="A1" s="241"/>
      <c r="B1" s="22" t="s">
        <v>365</v>
      </c>
      <c r="C1" s="241"/>
      <c r="D1" s="241"/>
      <c r="E1" s="242"/>
      <c r="F1" s="242"/>
      <c r="G1" s="243"/>
      <c r="H1" s="241"/>
    </row>
    <row r="2" spans="1:12">
      <c r="A2" s="283" t="s">
        <v>341</v>
      </c>
      <c r="B2" s="283"/>
      <c r="C2" s="283"/>
      <c r="D2" s="283"/>
      <c r="E2" s="283"/>
      <c r="F2" s="283"/>
      <c r="G2" s="283"/>
      <c r="H2" s="283"/>
      <c r="I2" s="283"/>
      <c r="J2" s="283"/>
      <c r="K2" s="283"/>
    </row>
    <row r="3" spans="1:12" ht="51">
      <c r="A3" s="247" t="s">
        <v>232</v>
      </c>
      <c r="B3" s="248" t="s">
        <v>233</v>
      </c>
      <c r="C3" s="247" t="s">
        <v>234</v>
      </c>
      <c r="D3" s="249" t="s">
        <v>235</v>
      </c>
      <c r="E3" s="250" t="s">
        <v>236</v>
      </c>
      <c r="F3" s="250" t="s">
        <v>237</v>
      </c>
      <c r="G3" s="247" t="s">
        <v>238</v>
      </c>
      <c r="H3" s="250" t="s">
        <v>239</v>
      </c>
      <c r="I3" s="250" t="s">
        <v>240</v>
      </c>
      <c r="J3" s="250" t="s">
        <v>241</v>
      </c>
      <c r="K3" s="251" t="s">
        <v>242</v>
      </c>
    </row>
    <row r="4" spans="1:12" ht="46.5" customHeight="1">
      <c r="A4" s="61">
        <v>1</v>
      </c>
      <c r="B4" s="245" t="s">
        <v>243</v>
      </c>
      <c r="C4" s="61" t="s">
        <v>14</v>
      </c>
      <c r="D4" s="62">
        <v>1500</v>
      </c>
      <c r="E4" s="64"/>
      <c r="F4" s="64"/>
      <c r="G4" s="65"/>
      <c r="H4" s="64"/>
      <c r="I4" s="64"/>
      <c r="J4" s="64"/>
      <c r="K4" s="61"/>
    </row>
    <row r="5" spans="1:12" ht="82.5" customHeight="1">
      <c r="A5" s="67">
        <v>2</v>
      </c>
      <c r="B5" s="61" t="s">
        <v>244</v>
      </c>
      <c r="C5" s="67" t="s">
        <v>14</v>
      </c>
      <c r="D5" s="67">
        <v>250</v>
      </c>
      <c r="E5" s="246"/>
      <c r="F5" s="64"/>
      <c r="G5" s="65"/>
      <c r="H5" s="64"/>
      <c r="I5" s="67"/>
      <c r="J5" s="67"/>
      <c r="K5" s="67"/>
    </row>
    <row r="6" spans="1:12" ht="32.25" customHeight="1">
      <c r="A6" s="67">
        <v>3</v>
      </c>
      <c r="B6" s="61" t="s">
        <v>245</v>
      </c>
      <c r="C6" s="67" t="s">
        <v>14</v>
      </c>
      <c r="D6" s="67">
        <v>240</v>
      </c>
      <c r="E6" s="67"/>
      <c r="F6" s="64"/>
      <c r="G6" s="65"/>
      <c r="H6" s="64"/>
      <c r="I6" s="67"/>
      <c r="J6" s="67"/>
      <c r="K6" s="67"/>
    </row>
    <row r="7" spans="1:12" ht="45" customHeight="1">
      <c r="A7" s="67">
        <v>4</v>
      </c>
      <c r="B7" s="61" t="s">
        <v>246</v>
      </c>
      <c r="C7" s="67" t="s">
        <v>14</v>
      </c>
      <c r="D7" s="67">
        <v>160</v>
      </c>
      <c r="E7" s="246"/>
      <c r="F7" s="64"/>
      <c r="G7" s="65"/>
      <c r="H7" s="64"/>
      <c r="I7" s="67"/>
      <c r="J7" s="67"/>
      <c r="K7" s="67"/>
    </row>
    <row r="8" spans="1:12" ht="55.5" customHeight="1">
      <c r="A8" s="67">
        <v>5</v>
      </c>
      <c r="B8" s="61" t="s">
        <v>247</v>
      </c>
      <c r="C8" s="67" t="s">
        <v>14</v>
      </c>
      <c r="D8" s="67">
        <v>200</v>
      </c>
      <c r="E8" s="67"/>
      <c r="F8" s="64"/>
      <c r="G8" s="65"/>
      <c r="H8" s="64"/>
      <c r="I8" s="67"/>
      <c r="J8" s="67"/>
      <c r="K8" s="67"/>
    </row>
    <row r="9" spans="1:12" ht="55.5" customHeight="1">
      <c r="A9" s="67">
        <v>6</v>
      </c>
      <c r="B9" s="61" t="s">
        <v>248</v>
      </c>
      <c r="C9" s="67" t="s">
        <v>14</v>
      </c>
      <c r="D9" s="67">
        <v>200</v>
      </c>
      <c r="E9" s="67"/>
      <c r="F9" s="64"/>
      <c r="G9" s="65"/>
      <c r="H9" s="64"/>
      <c r="I9" s="67"/>
      <c r="J9" s="67"/>
      <c r="K9" s="67"/>
    </row>
    <row r="10" spans="1:12">
      <c r="A10" s="68"/>
      <c r="B10" s="68"/>
      <c r="C10" s="68"/>
      <c r="D10" s="68"/>
      <c r="E10" s="69" t="s">
        <v>53</v>
      </c>
      <c r="F10" s="69">
        <f>SUM(F4:F9)</f>
        <v>0</v>
      </c>
      <c r="G10" s="68"/>
      <c r="H10" s="69">
        <f>SUM(H4:H9)</f>
        <v>0</v>
      </c>
      <c r="I10" s="68"/>
      <c r="J10" s="68"/>
      <c r="K10" s="68"/>
    </row>
    <row r="12" spans="1:12" ht="15">
      <c r="B12" s="284" t="s">
        <v>249</v>
      </c>
      <c r="C12" s="284"/>
      <c r="D12" s="284"/>
      <c r="E12" s="284"/>
      <c r="F12" s="284"/>
      <c r="G12" s="284"/>
      <c r="H12" s="284"/>
      <c r="I12" s="284"/>
      <c r="J12" s="284"/>
    </row>
    <row r="14" spans="1:12">
      <c r="A14" s="21"/>
      <c r="B14" s="269" t="s">
        <v>351</v>
      </c>
      <c r="C14" s="269"/>
      <c r="D14" s="269"/>
      <c r="E14" s="269"/>
      <c r="F14" s="269"/>
      <c r="G14" s="269"/>
      <c r="H14" s="269"/>
      <c r="I14" s="269"/>
      <c r="J14" s="269"/>
      <c r="K14" s="269"/>
      <c r="L14" s="269"/>
    </row>
    <row r="15" spans="1:12">
      <c r="A15" s="21"/>
      <c r="B15" s="22"/>
      <c r="C15" s="22"/>
      <c r="D15" s="22"/>
      <c r="E15" s="22"/>
      <c r="F15" s="22"/>
      <c r="G15" s="23"/>
      <c r="H15" s="22"/>
      <c r="I15" s="21"/>
      <c r="J15" s="21"/>
      <c r="K15" s="21"/>
      <c r="L15" s="24"/>
    </row>
    <row r="16" spans="1:12">
      <c r="A16" s="21"/>
      <c r="B16" s="270" t="s">
        <v>379</v>
      </c>
      <c r="C16" s="270"/>
      <c r="D16" s="270"/>
      <c r="E16" s="270"/>
      <c r="F16" s="270"/>
      <c r="G16" s="270"/>
      <c r="H16" s="270"/>
      <c r="I16" s="270"/>
      <c r="J16" s="270"/>
      <c r="K16" s="270"/>
      <c r="L16" s="270"/>
    </row>
    <row r="17" spans="1:12">
      <c r="A17" s="21"/>
      <c r="B17" s="266" t="s">
        <v>380</v>
      </c>
      <c r="C17" s="266"/>
      <c r="D17" s="266"/>
      <c r="E17" s="266"/>
      <c r="F17" s="266"/>
      <c r="G17" s="255"/>
      <c r="H17" s="266"/>
      <c r="I17" s="256"/>
      <c r="J17" s="256"/>
      <c r="K17" s="256"/>
      <c r="L17" s="256"/>
    </row>
    <row r="18" spans="1:12" ht="18.75">
      <c r="A18" s="257" t="s">
        <v>381</v>
      </c>
      <c r="B18" s="267" t="s">
        <v>382</v>
      </c>
      <c r="C18" s="267"/>
      <c r="D18" s="267"/>
      <c r="E18" s="267"/>
      <c r="F18" s="267"/>
      <c r="G18" s="267"/>
      <c r="H18" s="267"/>
      <c r="I18" s="267"/>
      <c r="J18" s="267"/>
      <c r="K18" s="267"/>
      <c r="L18" s="267"/>
    </row>
    <row r="19" spans="1:12" ht="18.75">
      <c r="A19" s="257" t="s">
        <v>381</v>
      </c>
      <c r="B19" s="266" t="s">
        <v>383</v>
      </c>
      <c r="C19" s="266"/>
      <c r="D19" s="266"/>
      <c r="E19" s="266"/>
      <c r="F19" s="266"/>
      <c r="G19" s="255"/>
      <c r="H19" s="266"/>
      <c r="I19" s="256"/>
      <c r="J19" s="256"/>
      <c r="K19" s="256"/>
      <c r="L19" s="256"/>
    </row>
    <row r="20" spans="1:12">
      <c r="A20" s="21"/>
      <c r="B20" s="270" t="s">
        <v>384</v>
      </c>
      <c r="C20" s="270"/>
      <c r="D20" s="270"/>
      <c r="E20" s="270"/>
      <c r="F20" s="270"/>
      <c r="G20" s="270"/>
      <c r="H20" s="270"/>
      <c r="I20" s="270"/>
      <c r="J20" s="270"/>
      <c r="K20" s="270"/>
      <c r="L20" s="270"/>
    </row>
    <row r="21" spans="1:12">
      <c r="A21" s="21"/>
      <c r="B21" s="266"/>
      <c r="C21" s="266"/>
      <c r="D21" s="266"/>
      <c r="E21" s="266"/>
      <c r="F21" s="266"/>
      <c r="G21" s="255"/>
      <c r="H21" s="266"/>
      <c r="I21" s="256"/>
      <c r="J21" s="256"/>
      <c r="K21" s="256"/>
      <c r="L21" s="256"/>
    </row>
    <row r="22" spans="1:12">
      <c r="A22" s="21"/>
      <c r="B22" s="267" t="s">
        <v>385</v>
      </c>
      <c r="C22" s="267"/>
      <c r="D22" s="267"/>
      <c r="E22" s="267"/>
      <c r="F22" s="267"/>
      <c r="G22" s="267"/>
      <c r="H22" s="267"/>
      <c r="I22" s="267"/>
      <c r="J22" s="267"/>
      <c r="K22" s="267"/>
      <c r="L22" s="267"/>
    </row>
    <row r="23" spans="1:12">
      <c r="A23" s="21"/>
      <c r="B23" s="267" t="s">
        <v>386</v>
      </c>
      <c r="C23" s="267"/>
      <c r="D23" s="267"/>
      <c r="E23" s="267"/>
      <c r="F23" s="267"/>
      <c r="G23" s="267"/>
      <c r="H23" s="267"/>
      <c r="I23" s="267"/>
      <c r="J23" s="267"/>
      <c r="K23" s="267"/>
      <c r="L23" s="267"/>
    </row>
  </sheetData>
  <mergeCells count="8">
    <mergeCell ref="B20:L20"/>
    <mergeCell ref="B22:L22"/>
    <mergeCell ref="B23:L23"/>
    <mergeCell ref="A2:K2"/>
    <mergeCell ref="B12:J12"/>
    <mergeCell ref="B14:L14"/>
    <mergeCell ref="B16:L16"/>
    <mergeCell ref="B18:L18"/>
  </mergeCells>
  <pageMargins left="0.7" right="0.7" top="0.75" bottom="0.75" header="0.511811023622047" footer="0.511811023622047"/>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8"/>
  <sheetViews>
    <sheetView topLeftCell="A5" workbookViewId="0">
      <selection activeCell="A9" sqref="A9"/>
    </sheetView>
  </sheetViews>
  <sheetFormatPr defaultRowHeight="12.75"/>
  <cols>
    <col min="1" max="1" width="4.5703125" style="21" customWidth="1"/>
    <col min="2" max="2" width="67.42578125" style="21" customWidth="1"/>
    <col min="3" max="8" width="9.140625" style="21"/>
    <col min="9" max="9" width="10.5703125" style="21" customWidth="1"/>
    <col min="10" max="10" width="12.140625" style="21" customWidth="1"/>
    <col min="11" max="11" width="12" style="21" customWidth="1"/>
    <col min="12" max="16384" width="9.140625" style="21"/>
  </cols>
  <sheetData>
    <row r="1" spans="1:12">
      <c r="B1" s="22" t="s">
        <v>365</v>
      </c>
    </row>
    <row r="2" spans="1:12">
      <c r="A2" s="283" t="s">
        <v>334</v>
      </c>
      <c r="B2" s="283"/>
      <c r="C2" s="283"/>
      <c r="D2" s="283"/>
      <c r="E2" s="283"/>
      <c r="F2" s="283"/>
      <c r="G2" s="283"/>
      <c r="H2" s="283"/>
      <c r="I2" s="283"/>
      <c r="J2" s="283"/>
      <c r="K2" s="283"/>
    </row>
    <row r="3" spans="1:12" ht="76.5">
      <c r="A3" s="247" t="s">
        <v>232</v>
      </c>
      <c r="B3" s="248" t="s">
        <v>233</v>
      </c>
      <c r="C3" s="247" t="s">
        <v>234</v>
      </c>
      <c r="D3" s="249" t="s">
        <v>235</v>
      </c>
      <c r="E3" s="250" t="s">
        <v>236</v>
      </c>
      <c r="F3" s="250" t="s">
        <v>237</v>
      </c>
      <c r="G3" s="247" t="s">
        <v>238</v>
      </c>
      <c r="H3" s="250" t="s">
        <v>239</v>
      </c>
      <c r="I3" s="250" t="s">
        <v>240</v>
      </c>
      <c r="J3" s="250" t="s">
        <v>241</v>
      </c>
      <c r="K3" s="251" t="s">
        <v>242</v>
      </c>
    </row>
    <row r="4" spans="1:12" ht="356.25" customHeight="1">
      <c r="A4" s="61">
        <v>1</v>
      </c>
      <c r="B4" s="264" t="s">
        <v>332</v>
      </c>
      <c r="C4" s="61" t="s">
        <v>14</v>
      </c>
      <c r="D4" s="62">
        <v>1500</v>
      </c>
      <c r="E4" s="64"/>
      <c r="F4" s="64"/>
      <c r="G4" s="65"/>
      <c r="H4" s="64"/>
      <c r="I4" s="64"/>
      <c r="J4" s="64"/>
      <c r="K4" s="61"/>
    </row>
    <row r="5" spans="1:12" ht="285" customHeight="1">
      <c r="A5" s="67">
        <v>2</v>
      </c>
      <c r="B5" s="265" t="s">
        <v>333</v>
      </c>
      <c r="C5" s="67" t="s">
        <v>14</v>
      </c>
      <c r="D5" s="67">
        <v>200</v>
      </c>
      <c r="E5" s="246"/>
      <c r="F5" s="64"/>
      <c r="G5" s="65"/>
      <c r="H5" s="64"/>
      <c r="I5" s="67"/>
      <c r="J5" s="67"/>
      <c r="K5" s="67"/>
    </row>
    <row r="6" spans="1:12">
      <c r="A6" s="68"/>
      <c r="B6" s="68"/>
      <c r="C6" s="68"/>
      <c r="D6" s="68"/>
      <c r="E6" s="69" t="s">
        <v>53</v>
      </c>
      <c r="F6" s="69">
        <f>SUM(F4:F5)</f>
        <v>0</v>
      </c>
      <c r="G6" s="68"/>
      <c r="H6" s="69">
        <f>SUM(H4:H5)</f>
        <v>0</v>
      </c>
      <c r="I6" s="68"/>
      <c r="J6" s="68"/>
      <c r="K6" s="68"/>
    </row>
    <row r="7" spans="1:12">
      <c r="A7" s="244"/>
      <c r="B7" s="244"/>
      <c r="C7" s="244"/>
      <c r="D7" s="244"/>
      <c r="E7" s="244"/>
      <c r="F7" s="244"/>
      <c r="G7" s="244"/>
      <c r="H7" s="244"/>
      <c r="I7" s="244"/>
      <c r="J7" s="244"/>
      <c r="K7" s="244"/>
    </row>
    <row r="9" spans="1:12">
      <c r="B9" s="269" t="s">
        <v>351</v>
      </c>
      <c r="C9" s="269"/>
      <c r="D9" s="269"/>
      <c r="E9" s="269"/>
      <c r="F9" s="269"/>
      <c r="G9" s="269"/>
      <c r="H9" s="269"/>
      <c r="I9" s="269"/>
      <c r="J9" s="269"/>
      <c r="K9" s="269"/>
      <c r="L9" s="269"/>
    </row>
    <row r="10" spans="1:12">
      <c r="B10" s="22"/>
      <c r="C10" s="22"/>
      <c r="D10" s="22"/>
      <c r="E10" s="22"/>
      <c r="F10" s="22"/>
      <c r="G10" s="23"/>
      <c r="H10" s="22"/>
      <c r="L10" s="24"/>
    </row>
    <row r="11" spans="1:12">
      <c r="B11" s="270" t="s">
        <v>379</v>
      </c>
      <c r="C11" s="270"/>
      <c r="D11" s="270"/>
      <c r="E11" s="270"/>
      <c r="F11" s="270"/>
      <c r="G11" s="270"/>
      <c r="H11" s="270"/>
      <c r="I11" s="270"/>
      <c r="J11" s="270"/>
      <c r="K11" s="270"/>
      <c r="L11" s="270"/>
    </row>
    <row r="12" spans="1:12">
      <c r="B12" s="266" t="s">
        <v>380</v>
      </c>
      <c r="C12" s="266"/>
      <c r="D12" s="266"/>
      <c r="E12" s="266"/>
      <c r="F12" s="266"/>
      <c r="G12" s="255"/>
      <c r="H12" s="266"/>
      <c r="I12" s="256"/>
      <c r="J12" s="256"/>
      <c r="K12" s="256"/>
      <c r="L12" s="256"/>
    </row>
    <row r="13" spans="1:12" ht="18.75">
      <c r="A13" s="257" t="s">
        <v>381</v>
      </c>
      <c r="B13" s="267" t="s">
        <v>382</v>
      </c>
      <c r="C13" s="267"/>
      <c r="D13" s="267"/>
      <c r="E13" s="267"/>
      <c r="F13" s="267"/>
      <c r="G13" s="267"/>
      <c r="H13" s="267"/>
      <c r="I13" s="267"/>
      <c r="J13" s="267"/>
      <c r="K13" s="267"/>
      <c r="L13" s="267"/>
    </row>
    <row r="14" spans="1:12" ht="18.75">
      <c r="A14" s="257" t="s">
        <v>381</v>
      </c>
      <c r="B14" s="266" t="s">
        <v>383</v>
      </c>
      <c r="C14" s="266"/>
      <c r="D14" s="266"/>
      <c r="E14" s="266"/>
      <c r="F14" s="266"/>
      <c r="G14" s="255"/>
      <c r="H14" s="266"/>
      <c r="I14" s="256"/>
      <c r="J14" s="256"/>
      <c r="K14" s="256"/>
      <c r="L14" s="256"/>
    </row>
    <row r="15" spans="1:12">
      <c r="B15" s="270" t="s">
        <v>384</v>
      </c>
      <c r="C15" s="270"/>
      <c r="D15" s="270"/>
      <c r="E15" s="270"/>
      <c r="F15" s="270"/>
      <c r="G15" s="270"/>
      <c r="H15" s="270"/>
      <c r="I15" s="270"/>
      <c r="J15" s="270"/>
      <c r="K15" s="270"/>
      <c r="L15" s="270"/>
    </row>
    <row r="16" spans="1:12">
      <c r="B16" s="266"/>
      <c r="C16" s="266"/>
      <c r="D16" s="266"/>
      <c r="E16" s="266"/>
      <c r="F16" s="266"/>
      <c r="G16" s="255"/>
      <c r="H16" s="266"/>
      <c r="I16" s="256"/>
      <c r="J16" s="256"/>
      <c r="K16" s="256"/>
      <c r="L16" s="256"/>
    </row>
    <row r="17" spans="2:12">
      <c r="B17" s="267" t="s">
        <v>385</v>
      </c>
      <c r="C17" s="267"/>
      <c r="D17" s="267"/>
      <c r="E17" s="267"/>
      <c r="F17" s="267"/>
      <c r="G17" s="267"/>
      <c r="H17" s="267"/>
      <c r="I17" s="267"/>
      <c r="J17" s="267"/>
      <c r="K17" s="267"/>
      <c r="L17" s="267"/>
    </row>
    <row r="18" spans="2:12">
      <c r="B18" s="267" t="s">
        <v>386</v>
      </c>
      <c r="C18" s="267"/>
      <c r="D18" s="267"/>
      <c r="E18" s="267"/>
      <c r="F18" s="267"/>
      <c r="G18" s="267"/>
      <c r="H18" s="267"/>
      <c r="I18" s="267"/>
      <c r="J18" s="267"/>
      <c r="K18" s="267"/>
      <c r="L18" s="267"/>
    </row>
  </sheetData>
  <mergeCells count="7">
    <mergeCell ref="B17:L17"/>
    <mergeCell ref="B18:L18"/>
    <mergeCell ref="A2:K2"/>
    <mergeCell ref="B9:L9"/>
    <mergeCell ref="B11:L11"/>
    <mergeCell ref="B13:L13"/>
    <mergeCell ref="B15:L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16"/>
  <sheetViews>
    <sheetView zoomScaleNormal="100" workbookViewId="0">
      <selection activeCell="F25" sqref="F25"/>
    </sheetView>
  </sheetViews>
  <sheetFormatPr defaultColWidth="9.140625" defaultRowHeight="12.75"/>
  <cols>
    <col min="1" max="1" width="9.140625" style="21"/>
    <col min="2" max="2" width="48.42578125" style="21" customWidth="1"/>
    <col min="3" max="5" width="9.140625" style="21"/>
    <col min="6" max="6" width="12.42578125" style="21" customWidth="1"/>
    <col min="7" max="7" width="9.140625" style="55"/>
    <col min="8" max="8" width="16.42578125" style="21" customWidth="1"/>
    <col min="9" max="9" width="9.140625" style="21"/>
    <col min="10" max="10" width="11.5703125" style="21" customWidth="1"/>
    <col min="11" max="11" width="13" style="21" customWidth="1"/>
    <col min="12" max="16384" width="9.140625" style="21"/>
  </cols>
  <sheetData>
    <row r="1" spans="1:12">
      <c r="B1" s="22" t="s">
        <v>365</v>
      </c>
    </row>
    <row r="2" spans="1:12">
      <c r="A2" s="268" t="s">
        <v>338</v>
      </c>
      <c r="B2" s="268"/>
      <c r="C2" s="268"/>
      <c r="D2" s="268"/>
      <c r="E2" s="268"/>
      <c r="F2" s="268"/>
      <c r="G2" s="268"/>
      <c r="H2" s="268"/>
      <c r="I2" s="268"/>
      <c r="J2" s="268"/>
      <c r="K2" s="268"/>
    </row>
    <row r="3" spans="1:12" ht="38.25">
      <c r="A3" s="56" t="s">
        <v>1</v>
      </c>
      <c r="B3" s="56" t="s">
        <v>2</v>
      </c>
      <c r="C3" s="56" t="s">
        <v>3</v>
      </c>
      <c r="D3" s="56" t="s">
        <v>4</v>
      </c>
      <c r="E3" s="57" t="s">
        <v>5</v>
      </c>
      <c r="F3" s="58" t="s">
        <v>6</v>
      </c>
      <c r="G3" s="56" t="s">
        <v>7</v>
      </c>
      <c r="H3" s="57" t="s">
        <v>8</v>
      </c>
      <c r="I3" s="59" t="s">
        <v>9</v>
      </c>
      <c r="J3" s="59" t="s">
        <v>10</v>
      </c>
      <c r="K3" s="59" t="s">
        <v>11</v>
      </c>
      <c r="L3" s="56" t="s">
        <v>12</v>
      </c>
    </row>
    <row r="4" spans="1:12" ht="280.5">
      <c r="A4" s="60" t="s">
        <v>55</v>
      </c>
      <c r="B4" s="16" t="s">
        <v>336</v>
      </c>
      <c r="C4" s="61" t="s">
        <v>14</v>
      </c>
      <c r="D4" s="62">
        <v>50</v>
      </c>
      <c r="E4" s="63"/>
      <c r="F4" s="64"/>
      <c r="G4" s="65"/>
      <c r="H4" s="64"/>
      <c r="I4" s="64"/>
      <c r="J4" s="64"/>
      <c r="K4" s="61"/>
      <c r="L4" s="66"/>
    </row>
    <row r="5" spans="1:12" ht="102">
      <c r="A5" s="60" t="s">
        <v>58</v>
      </c>
      <c r="B5" s="16" t="s">
        <v>337</v>
      </c>
      <c r="C5" s="67" t="s">
        <v>14</v>
      </c>
      <c r="D5" s="67">
        <v>50</v>
      </c>
      <c r="E5" s="63"/>
      <c r="F5" s="64"/>
      <c r="G5" s="65"/>
      <c r="H5" s="64"/>
      <c r="I5" s="67"/>
      <c r="J5" s="67"/>
      <c r="K5" s="67"/>
      <c r="L5" s="66"/>
    </row>
    <row r="6" spans="1:12">
      <c r="A6" s="68"/>
      <c r="B6" s="68"/>
      <c r="C6" s="68"/>
      <c r="D6" s="68"/>
      <c r="E6" s="69" t="s">
        <v>53</v>
      </c>
      <c r="F6" s="69">
        <f>SUM(F4:F5)</f>
        <v>0</v>
      </c>
      <c r="G6" s="68"/>
      <c r="H6" s="69">
        <f>SUM(H4:H5)</f>
        <v>0</v>
      </c>
      <c r="I6" s="68"/>
      <c r="J6" s="68"/>
      <c r="K6" s="68"/>
      <c r="L6" s="66"/>
    </row>
    <row r="9" spans="1:12">
      <c r="B9" s="270" t="s">
        <v>379</v>
      </c>
      <c r="C9" s="270"/>
      <c r="D9" s="270"/>
      <c r="E9" s="270"/>
      <c r="F9" s="270"/>
      <c r="G9" s="270"/>
      <c r="H9" s="270"/>
      <c r="I9" s="270"/>
      <c r="J9" s="270"/>
      <c r="K9" s="270"/>
      <c r="L9" s="270"/>
    </row>
    <row r="10" spans="1:12">
      <c r="B10" s="254" t="s">
        <v>380</v>
      </c>
      <c r="C10" s="254"/>
      <c r="D10" s="254"/>
      <c r="E10" s="254"/>
      <c r="F10" s="254"/>
      <c r="G10" s="255"/>
      <c r="H10" s="254"/>
      <c r="I10" s="256"/>
      <c r="J10" s="256"/>
      <c r="K10" s="256"/>
      <c r="L10" s="256"/>
    </row>
    <row r="11" spans="1:12" ht="36.75" customHeight="1">
      <c r="A11" s="257" t="s">
        <v>381</v>
      </c>
      <c r="B11" s="267" t="s">
        <v>382</v>
      </c>
      <c r="C11" s="267"/>
      <c r="D11" s="267"/>
      <c r="E11" s="267"/>
      <c r="F11" s="267"/>
      <c r="G11" s="267"/>
      <c r="H11" s="267"/>
      <c r="I11" s="267"/>
      <c r="J11" s="267"/>
      <c r="K11" s="267"/>
      <c r="L11" s="267"/>
    </row>
    <row r="12" spans="1:12" ht="18.75">
      <c r="A12" s="257" t="s">
        <v>381</v>
      </c>
      <c r="B12" s="254" t="s">
        <v>383</v>
      </c>
      <c r="C12" s="254"/>
      <c r="D12" s="254"/>
      <c r="E12" s="254"/>
      <c r="F12" s="254"/>
      <c r="G12" s="255"/>
      <c r="H12" s="254"/>
      <c r="I12" s="256"/>
      <c r="J12" s="256"/>
      <c r="K12" s="256"/>
      <c r="L12" s="256"/>
    </row>
    <row r="13" spans="1:12" ht="27" customHeight="1">
      <c r="B13" s="267" t="s">
        <v>384</v>
      </c>
      <c r="C13" s="267"/>
      <c r="D13" s="267"/>
      <c r="E13" s="267"/>
      <c r="F13" s="267"/>
      <c r="G13" s="267"/>
      <c r="H13" s="267"/>
      <c r="I13" s="267"/>
      <c r="J13" s="267"/>
      <c r="K13" s="267"/>
      <c r="L13" s="267"/>
    </row>
    <row r="14" spans="1:12">
      <c r="B14" s="254"/>
      <c r="C14" s="254"/>
      <c r="D14" s="254"/>
      <c r="E14" s="254"/>
      <c r="F14" s="254"/>
      <c r="G14" s="255"/>
      <c r="H14" s="254"/>
      <c r="I14" s="256"/>
      <c r="J14" s="256"/>
      <c r="K14" s="256"/>
      <c r="L14" s="256"/>
    </row>
    <row r="15" spans="1:12" ht="27" customHeight="1">
      <c r="B15" s="267" t="s">
        <v>385</v>
      </c>
      <c r="C15" s="267"/>
      <c r="D15" s="267"/>
      <c r="E15" s="267"/>
      <c r="F15" s="267"/>
      <c r="G15" s="267"/>
      <c r="H15" s="267"/>
      <c r="I15" s="267"/>
      <c r="J15" s="267"/>
      <c r="K15" s="267"/>
      <c r="L15" s="267"/>
    </row>
    <row r="16" spans="1:12" ht="38.25" customHeight="1">
      <c r="B16" s="267" t="s">
        <v>386</v>
      </c>
      <c r="C16" s="267"/>
      <c r="D16" s="267"/>
      <c r="E16" s="267"/>
      <c r="F16" s="267"/>
      <c r="G16" s="267"/>
      <c r="H16" s="267"/>
      <c r="I16" s="267"/>
      <c r="J16" s="267"/>
      <c r="K16" s="267"/>
      <c r="L16" s="267"/>
    </row>
  </sheetData>
  <mergeCells count="6">
    <mergeCell ref="B16:L16"/>
    <mergeCell ref="A2:K2"/>
    <mergeCell ref="B9:L9"/>
    <mergeCell ref="B11:L11"/>
    <mergeCell ref="B13:L13"/>
    <mergeCell ref="B15:L15"/>
  </mergeCells>
  <pageMargins left="0.7" right="0.7" top="0.75" bottom="0.75" header="0.511811023622047" footer="0.511811023622047"/>
  <pageSetup paperSize="9"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17"/>
  <sheetViews>
    <sheetView zoomScaleNormal="100" workbookViewId="0">
      <selection activeCell="A8" sqref="A8:L17"/>
    </sheetView>
  </sheetViews>
  <sheetFormatPr defaultColWidth="8.5703125" defaultRowHeight="12.75"/>
  <cols>
    <col min="1" max="1" width="8.5703125" style="21"/>
    <col min="2" max="2" width="42.7109375" style="21" customWidth="1"/>
    <col min="3" max="5" width="8.5703125" style="21"/>
    <col min="6" max="6" width="13.7109375" style="21" customWidth="1"/>
    <col min="7" max="7" width="9.140625" style="55" customWidth="1"/>
    <col min="8" max="8" width="11.7109375" style="21" customWidth="1"/>
    <col min="9" max="16384" width="8.5703125" style="21"/>
  </cols>
  <sheetData>
    <row r="1" spans="1:12">
      <c r="B1" s="22" t="s">
        <v>365</v>
      </c>
    </row>
    <row r="2" spans="1:12">
      <c r="A2" s="268" t="s">
        <v>339</v>
      </c>
      <c r="B2" s="268"/>
      <c r="C2" s="268"/>
      <c r="D2" s="268"/>
      <c r="E2" s="268"/>
      <c r="F2" s="268"/>
      <c r="G2" s="268"/>
      <c r="H2" s="268"/>
      <c r="I2" s="268"/>
      <c r="J2" s="268"/>
      <c r="K2" s="268"/>
    </row>
    <row r="3" spans="1:12" ht="51">
      <c r="A3" s="56" t="s">
        <v>1</v>
      </c>
      <c r="B3" s="56" t="s">
        <v>2</v>
      </c>
      <c r="C3" s="56" t="s">
        <v>3</v>
      </c>
      <c r="D3" s="56" t="s">
        <v>4</v>
      </c>
      <c r="E3" s="57" t="s">
        <v>5</v>
      </c>
      <c r="F3" s="58" t="s">
        <v>6</v>
      </c>
      <c r="G3" s="56" t="s">
        <v>7</v>
      </c>
      <c r="H3" s="57" t="s">
        <v>8</v>
      </c>
      <c r="I3" s="59" t="s">
        <v>9</v>
      </c>
      <c r="J3" s="59" t="s">
        <v>10</v>
      </c>
      <c r="K3" s="59" t="s">
        <v>11</v>
      </c>
      <c r="L3" s="56" t="s">
        <v>12</v>
      </c>
    </row>
    <row r="4" spans="1:12" ht="89.25">
      <c r="A4" s="87">
        <v>1</v>
      </c>
      <c r="B4" s="88" t="s">
        <v>83</v>
      </c>
      <c r="C4" s="88" t="s">
        <v>84</v>
      </c>
      <c r="D4" s="88">
        <v>10</v>
      </c>
      <c r="E4" s="89"/>
      <c r="F4" s="89"/>
      <c r="G4" s="90"/>
      <c r="H4" s="89"/>
      <c r="I4" s="91"/>
      <c r="J4" s="92"/>
      <c r="K4" s="66"/>
      <c r="L4" s="66"/>
    </row>
    <row r="5" spans="1:12" ht="89.25">
      <c r="A5" s="33">
        <v>2</v>
      </c>
      <c r="B5" s="34" t="s">
        <v>85</v>
      </c>
      <c r="C5" s="93" t="s">
        <v>84</v>
      </c>
      <c r="D5" s="33">
        <v>100</v>
      </c>
      <c r="E5" s="71"/>
      <c r="F5" s="93"/>
      <c r="G5" s="94"/>
      <c r="H5" s="93"/>
      <c r="I5" s="95"/>
      <c r="J5" s="93"/>
      <c r="K5" s="33"/>
      <c r="L5" s="66"/>
    </row>
    <row r="6" spans="1:12">
      <c r="A6" s="33"/>
      <c r="B6" s="33"/>
      <c r="C6" s="33"/>
      <c r="D6" s="33"/>
      <c r="E6" s="93" t="s">
        <v>53</v>
      </c>
      <c r="F6" s="93">
        <f>SUM(F4:F5)</f>
        <v>0</v>
      </c>
      <c r="G6" s="96"/>
      <c r="H6" s="93">
        <f>SUM(H4:H5)</f>
        <v>0</v>
      </c>
      <c r="I6" s="33"/>
      <c r="J6" s="33"/>
      <c r="K6" s="33"/>
      <c r="L6" s="66"/>
    </row>
    <row r="8" spans="1:12">
      <c r="B8" s="269" t="s">
        <v>351</v>
      </c>
      <c r="C8" s="269"/>
      <c r="D8" s="269"/>
      <c r="E8" s="269"/>
      <c r="F8" s="269"/>
      <c r="G8" s="269"/>
      <c r="H8" s="269"/>
      <c r="I8" s="269"/>
      <c r="J8" s="269"/>
      <c r="K8" s="269"/>
      <c r="L8" s="269"/>
    </row>
    <row r="9" spans="1:12">
      <c r="B9" s="22"/>
      <c r="C9" s="22"/>
      <c r="D9" s="22"/>
      <c r="E9" s="22"/>
      <c r="F9" s="22"/>
      <c r="G9" s="23"/>
      <c r="H9" s="22"/>
      <c r="L9" s="24"/>
    </row>
    <row r="10" spans="1:12">
      <c r="B10" s="270" t="s">
        <v>379</v>
      </c>
      <c r="C10" s="270"/>
      <c r="D10" s="270"/>
      <c r="E10" s="270"/>
      <c r="F10" s="270"/>
      <c r="G10" s="270"/>
      <c r="H10" s="270"/>
      <c r="I10" s="270"/>
      <c r="J10" s="270"/>
      <c r="K10" s="270"/>
      <c r="L10" s="270"/>
    </row>
    <row r="11" spans="1:12">
      <c r="B11" s="266" t="s">
        <v>380</v>
      </c>
      <c r="C11" s="266"/>
      <c r="D11" s="266"/>
      <c r="E11" s="266"/>
      <c r="F11" s="266"/>
      <c r="G11" s="255"/>
      <c r="H11" s="266"/>
      <c r="I11" s="256"/>
      <c r="J11" s="256"/>
      <c r="K11" s="256"/>
      <c r="L11" s="256"/>
    </row>
    <row r="12" spans="1:12" ht="18.75">
      <c r="A12" s="257" t="s">
        <v>381</v>
      </c>
      <c r="B12" s="267" t="s">
        <v>382</v>
      </c>
      <c r="C12" s="267"/>
      <c r="D12" s="267"/>
      <c r="E12" s="267"/>
      <c r="F12" s="267"/>
      <c r="G12" s="267"/>
      <c r="H12" s="267"/>
      <c r="I12" s="267"/>
      <c r="J12" s="267"/>
      <c r="K12" s="267"/>
      <c r="L12" s="267"/>
    </row>
    <row r="13" spans="1:12" ht="18.75">
      <c r="A13" s="257" t="s">
        <v>381</v>
      </c>
      <c r="B13" s="266" t="s">
        <v>383</v>
      </c>
      <c r="C13" s="266"/>
      <c r="D13" s="266"/>
      <c r="E13" s="266"/>
      <c r="F13" s="266"/>
      <c r="G13" s="255"/>
      <c r="H13" s="266"/>
      <c r="I13" s="256"/>
      <c r="J13" s="256"/>
      <c r="K13" s="256"/>
      <c r="L13" s="256"/>
    </row>
    <row r="14" spans="1:12">
      <c r="B14" s="270" t="s">
        <v>384</v>
      </c>
      <c r="C14" s="270"/>
      <c r="D14" s="270"/>
      <c r="E14" s="270"/>
      <c r="F14" s="270"/>
      <c r="G14" s="270"/>
      <c r="H14" s="270"/>
      <c r="I14" s="270"/>
      <c r="J14" s="270"/>
      <c r="K14" s="270"/>
      <c r="L14" s="270"/>
    </row>
    <row r="15" spans="1:12">
      <c r="B15" s="266"/>
      <c r="C15" s="266"/>
      <c r="D15" s="266"/>
      <c r="E15" s="266"/>
      <c r="F15" s="266"/>
      <c r="G15" s="255"/>
      <c r="H15" s="266"/>
      <c r="I15" s="256"/>
      <c r="J15" s="256"/>
      <c r="K15" s="256"/>
      <c r="L15" s="256"/>
    </row>
    <row r="16" spans="1:12">
      <c r="B16" s="267" t="s">
        <v>385</v>
      </c>
      <c r="C16" s="267"/>
      <c r="D16" s="267"/>
      <c r="E16" s="267"/>
      <c r="F16" s="267"/>
      <c r="G16" s="267"/>
      <c r="H16" s="267"/>
      <c r="I16" s="267"/>
      <c r="J16" s="267"/>
      <c r="K16" s="267"/>
      <c r="L16" s="267"/>
    </row>
    <row r="17" spans="2:12">
      <c r="B17" s="267" t="s">
        <v>386</v>
      </c>
      <c r="C17" s="267"/>
      <c r="D17" s="267"/>
      <c r="E17" s="267"/>
      <c r="F17" s="267"/>
      <c r="G17" s="267"/>
      <c r="H17" s="267"/>
      <c r="I17" s="267"/>
      <c r="J17" s="267"/>
      <c r="K17" s="267"/>
      <c r="L17" s="267"/>
    </row>
  </sheetData>
  <mergeCells count="7">
    <mergeCell ref="B16:L16"/>
    <mergeCell ref="B17:L17"/>
    <mergeCell ref="A2:K2"/>
    <mergeCell ref="B8:L8"/>
    <mergeCell ref="B10:L10"/>
    <mergeCell ref="B12:L12"/>
    <mergeCell ref="B14:L14"/>
  </mergeCells>
  <pageMargins left="0.7" right="0.7" top="0.75" bottom="0.75" header="0.511811023622047" footer="0.511811023622047"/>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31"/>
  <sheetViews>
    <sheetView zoomScaleNormal="100" workbookViewId="0">
      <selection activeCell="A22" sqref="A22:L31"/>
    </sheetView>
  </sheetViews>
  <sheetFormatPr defaultColWidth="9.140625" defaultRowHeight="15"/>
  <cols>
    <col min="1" max="1" width="5.5703125" style="97" customWidth="1"/>
    <col min="2" max="2" width="46" style="105" customWidth="1"/>
    <col min="3" max="3" width="9.140625" style="97"/>
    <col min="4" max="4" width="9.28515625" style="97" customWidth="1"/>
    <col min="5" max="5" width="9.28515625" style="84" customWidth="1"/>
    <col min="6" max="6" width="10.7109375" style="84" customWidth="1"/>
    <col min="7" max="7" width="9.28515625" style="106" customWidth="1"/>
    <col min="8" max="8" width="10.7109375" style="84" customWidth="1"/>
    <col min="9" max="11" width="9.28515625" style="97" customWidth="1"/>
    <col min="12" max="16384" width="9.140625" style="97"/>
  </cols>
  <sheetData>
    <row r="1" spans="1:12">
      <c r="B1" s="22" t="s">
        <v>365</v>
      </c>
    </row>
    <row r="2" spans="1:12">
      <c r="A2" s="271" t="s">
        <v>86</v>
      </c>
      <c r="B2" s="271"/>
      <c r="C2" s="271"/>
      <c r="D2" s="271"/>
      <c r="E2" s="271"/>
      <c r="F2" s="271"/>
      <c r="G2" s="271"/>
      <c r="H2" s="271"/>
      <c r="I2" s="271"/>
      <c r="J2" s="271"/>
      <c r="K2" s="271"/>
    </row>
    <row r="3" spans="1:12" ht="51">
      <c r="A3" s="56" t="s">
        <v>1</v>
      </c>
      <c r="B3" s="98" t="s">
        <v>2</v>
      </c>
      <c r="C3" s="56" t="s">
        <v>3</v>
      </c>
      <c r="D3" s="56" t="s">
        <v>4</v>
      </c>
      <c r="E3" s="57" t="s">
        <v>5</v>
      </c>
      <c r="F3" s="58" t="s">
        <v>6</v>
      </c>
      <c r="G3" s="56" t="s">
        <v>7</v>
      </c>
      <c r="H3" s="57" t="s">
        <v>8</v>
      </c>
      <c r="I3" s="59" t="s">
        <v>9</v>
      </c>
      <c r="J3" s="59" t="s">
        <v>10</v>
      </c>
      <c r="K3" s="59" t="s">
        <v>11</v>
      </c>
      <c r="L3" s="56" t="s">
        <v>12</v>
      </c>
    </row>
    <row r="4" spans="1:12" ht="360">
      <c r="A4" s="99">
        <v>1</v>
      </c>
      <c r="B4" s="82" t="s">
        <v>87</v>
      </c>
      <c r="C4" s="81" t="s">
        <v>14</v>
      </c>
      <c r="D4" s="100">
        <v>7000</v>
      </c>
      <c r="E4" s="83"/>
      <c r="F4" s="101"/>
      <c r="G4" s="102"/>
      <c r="H4" s="101"/>
      <c r="I4" s="81"/>
      <c r="J4" s="81"/>
      <c r="K4" s="81"/>
      <c r="L4" s="81"/>
    </row>
    <row r="5" spans="1:12" ht="315">
      <c r="A5" s="99">
        <v>2</v>
      </c>
      <c r="B5" s="82" t="s">
        <v>366</v>
      </c>
      <c r="C5" s="81" t="s">
        <v>14</v>
      </c>
      <c r="D5" s="81">
        <v>16000</v>
      </c>
      <c r="E5" s="83"/>
      <c r="F5" s="101"/>
      <c r="G5" s="102"/>
      <c r="H5" s="101"/>
      <c r="I5" s="81"/>
      <c r="J5" s="81"/>
      <c r="K5" s="81"/>
      <c r="L5" s="81"/>
    </row>
    <row r="6" spans="1:12" ht="90">
      <c r="A6" s="99">
        <v>3</v>
      </c>
      <c r="B6" s="82" t="s">
        <v>88</v>
      </c>
      <c r="C6" s="81" t="s">
        <v>14</v>
      </c>
      <c r="D6" s="81">
        <v>600</v>
      </c>
      <c r="E6" s="83"/>
      <c r="F6" s="101"/>
      <c r="G6" s="86"/>
      <c r="H6" s="101"/>
      <c r="I6" s="85"/>
      <c r="J6" s="85"/>
      <c r="K6" s="83"/>
      <c r="L6" s="81"/>
    </row>
    <row r="7" spans="1:12" ht="75">
      <c r="A7" s="99">
        <v>4</v>
      </c>
      <c r="B7" s="82" t="s">
        <v>89</v>
      </c>
      <c r="C7" s="81" t="s">
        <v>14</v>
      </c>
      <c r="D7" s="81">
        <v>50</v>
      </c>
      <c r="E7" s="83"/>
      <c r="F7" s="101"/>
      <c r="G7" s="86"/>
      <c r="H7" s="101"/>
      <c r="I7" s="85"/>
      <c r="J7" s="85"/>
      <c r="K7" s="83"/>
      <c r="L7" s="81"/>
    </row>
    <row r="8" spans="1:12" s="84" customFormat="1" ht="150">
      <c r="A8" s="99">
        <v>5</v>
      </c>
      <c r="B8" s="101" t="s">
        <v>90</v>
      </c>
      <c r="C8" s="83" t="s">
        <v>14</v>
      </c>
      <c r="D8" s="81">
        <v>350</v>
      </c>
      <c r="E8" s="83"/>
      <c r="F8" s="101"/>
      <c r="G8" s="86"/>
      <c r="H8" s="101"/>
      <c r="I8" s="83"/>
      <c r="J8" s="83"/>
      <c r="K8" s="83"/>
      <c r="L8" s="83"/>
    </row>
    <row r="9" spans="1:12" ht="120">
      <c r="A9" s="99">
        <v>6</v>
      </c>
      <c r="B9" s="103" t="s">
        <v>367</v>
      </c>
      <c r="C9" s="81" t="s">
        <v>14</v>
      </c>
      <c r="D9" s="100">
        <v>200</v>
      </c>
      <c r="E9" s="83"/>
      <c r="F9" s="101"/>
      <c r="G9" s="86"/>
      <c r="H9" s="101"/>
      <c r="I9" s="81"/>
      <c r="J9" s="81"/>
      <c r="K9" s="81"/>
      <c r="L9" s="81"/>
    </row>
    <row r="10" spans="1:12" ht="120">
      <c r="A10" s="99">
        <v>7</v>
      </c>
      <c r="B10" s="103" t="s">
        <v>368</v>
      </c>
      <c r="C10" s="81" t="s">
        <v>14</v>
      </c>
      <c r="D10" s="100">
        <v>20</v>
      </c>
      <c r="E10" s="83"/>
      <c r="F10" s="101"/>
      <c r="G10" s="86"/>
      <c r="H10" s="101"/>
      <c r="I10" s="81"/>
      <c r="J10" s="81"/>
      <c r="K10" s="81"/>
      <c r="L10" s="81"/>
    </row>
    <row r="11" spans="1:12" ht="285">
      <c r="A11" s="99">
        <v>8</v>
      </c>
      <c r="B11" s="82" t="s">
        <v>369</v>
      </c>
      <c r="C11" s="81" t="s">
        <v>14</v>
      </c>
      <c r="D11" s="104">
        <v>1000</v>
      </c>
      <c r="E11" s="83"/>
      <c r="F11" s="101"/>
      <c r="G11" s="86"/>
      <c r="H11" s="101"/>
      <c r="I11" s="81"/>
      <c r="J11" s="81"/>
      <c r="K11" s="81"/>
      <c r="L11" s="81"/>
    </row>
    <row r="12" spans="1:12" ht="180">
      <c r="A12" s="99">
        <v>9</v>
      </c>
      <c r="B12" s="82" t="s">
        <v>370</v>
      </c>
      <c r="C12" s="81" t="s">
        <v>14</v>
      </c>
      <c r="D12" s="104">
        <v>1000</v>
      </c>
      <c r="E12" s="83"/>
      <c r="F12" s="101"/>
      <c r="G12" s="86"/>
      <c r="H12" s="101"/>
      <c r="I12" s="81"/>
      <c r="J12" s="81"/>
      <c r="K12" s="81"/>
      <c r="L12" s="81"/>
    </row>
    <row r="13" spans="1:12" ht="105">
      <c r="A13" s="99">
        <v>10</v>
      </c>
      <c r="B13" s="82" t="s">
        <v>371</v>
      </c>
      <c r="C13" s="81" t="s">
        <v>14</v>
      </c>
      <c r="D13" s="104">
        <v>1000</v>
      </c>
      <c r="E13" s="83"/>
      <c r="F13" s="101"/>
      <c r="G13" s="86"/>
      <c r="H13" s="101"/>
      <c r="I13" s="81"/>
      <c r="J13" s="81"/>
      <c r="K13" s="81"/>
      <c r="L13" s="81"/>
    </row>
    <row r="14" spans="1:12" ht="150">
      <c r="A14" s="99">
        <v>11</v>
      </c>
      <c r="B14" s="82" t="s">
        <v>91</v>
      </c>
      <c r="C14" s="81" t="s">
        <v>14</v>
      </c>
      <c r="D14" s="81">
        <v>50</v>
      </c>
      <c r="E14" s="83"/>
      <c r="F14" s="101"/>
      <c r="G14" s="86"/>
      <c r="H14" s="101"/>
      <c r="I14" s="81"/>
      <c r="J14" s="81"/>
      <c r="K14" s="81"/>
      <c r="L14" s="81"/>
    </row>
    <row r="15" spans="1:12" ht="165">
      <c r="A15" s="99">
        <v>12</v>
      </c>
      <c r="B15" s="82" t="s">
        <v>92</v>
      </c>
      <c r="C15" s="81" t="s">
        <v>14</v>
      </c>
      <c r="D15" s="81">
        <v>50</v>
      </c>
      <c r="E15" s="83"/>
      <c r="F15" s="101"/>
      <c r="G15" s="86"/>
      <c r="H15" s="101"/>
      <c r="I15" s="81"/>
      <c r="J15" s="81"/>
      <c r="K15" s="81"/>
      <c r="L15" s="81"/>
    </row>
    <row r="16" spans="1:12" ht="60">
      <c r="A16" s="99">
        <v>13</v>
      </c>
      <c r="B16" s="82" t="s">
        <v>93</v>
      </c>
      <c r="C16" s="81" t="s">
        <v>14</v>
      </c>
      <c r="D16" s="81">
        <v>2000</v>
      </c>
      <c r="E16" s="83"/>
      <c r="F16" s="101"/>
      <c r="G16" s="86"/>
      <c r="H16" s="101"/>
      <c r="I16" s="81"/>
      <c r="J16" s="81"/>
      <c r="K16" s="81"/>
      <c r="L16" s="81"/>
    </row>
    <row r="17" spans="1:12" ht="75">
      <c r="A17" s="99">
        <v>14</v>
      </c>
      <c r="B17" s="82" t="s">
        <v>94</v>
      </c>
      <c r="C17" s="81" t="s">
        <v>14</v>
      </c>
      <c r="D17" s="81">
        <v>2000</v>
      </c>
      <c r="E17" s="83"/>
      <c r="F17" s="101"/>
      <c r="G17" s="86"/>
      <c r="H17" s="101"/>
      <c r="I17" s="81"/>
      <c r="J17" s="81"/>
      <c r="K17" s="81"/>
      <c r="L17" s="81"/>
    </row>
    <row r="18" spans="1:12">
      <c r="A18" s="81"/>
      <c r="B18" s="82"/>
      <c r="C18" s="81"/>
      <c r="D18" s="81"/>
      <c r="E18" s="83">
        <v>0</v>
      </c>
      <c r="F18" s="83">
        <f>SUM(F4:F17)</f>
        <v>0</v>
      </c>
      <c r="G18" s="86"/>
      <c r="H18" s="83">
        <f>SUM(H4:H17)</f>
        <v>0</v>
      </c>
      <c r="I18" s="81"/>
      <c r="J18" s="81"/>
      <c r="K18" s="81"/>
      <c r="L18" s="81"/>
    </row>
    <row r="19" spans="1:12">
      <c r="E19" s="84">
        <v>0</v>
      </c>
    </row>
    <row r="22" spans="1:12">
      <c r="A22" s="21"/>
      <c r="B22" s="269" t="s">
        <v>351</v>
      </c>
      <c r="C22" s="269"/>
      <c r="D22" s="269"/>
      <c r="E22" s="269"/>
      <c r="F22" s="269"/>
      <c r="G22" s="269"/>
      <c r="H22" s="269"/>
      <c r="I22" s="269"/>
      <c r="J22" s="269"/>
      <c r="K22" s="269"/>
      <c r="L22" s="269"/>
    </row>
    <row r="23" spans="1:12">
      <c r="A23" s="21"/>
      <c r="B23" s="22"/>
      <c r="C23" s="22"/>
      <c r="D23" s="22"/>
      <c r="E23" s="22"/>
      <c r="F23" s="22"/>
      <c r="G23" s="23"/>
      <c r="H23" s="22"/>
      <c r="I23" s="21"/>
      <c r="J23" s="21"/>
      <c r="K23" s="21"/>
      <c r="L23" s="24"/>
    </row>
    <row r="24" spans="1:12">
      <c r="A24" s="21"/>
      <c r="B24" s="270" t="s">
        <v>379</v>
      </c>
      <c r="C24" s="270"/>
      <c r="D24" s="270"/>
      <c r="E24" s="270"/>
      <c r="F24" s="270"/>
      <c r="G24" s="270"/>
      <c r="H24" s="270"/>
      <c r="I24" s="270"/>
      <c r="J24" s="270"/>
      <c r="K24" s="270"/>
      <c r="L24" s="270"/>
    </row>
    <row r="25" spans="1:12">
      <c r="A25" s="21"/>
      <c r="B25" s="266" t="s">
        <v>380</v>
      </c>
      <c r="C25" s="266"/>
      <c r="D25" s="266"/>
      <c r="E25" s="266"/>
      <c r="F25" s="266"/>
      <c r="G25" s="255"/>
      <c r="H25" s="266"/>
      <c r="I25" s="256"/>
      <c r="J25" s="256"/>
      <c r="K25" s="256"/>
      <c r="L25" s="256"/>
    </row>
    <row r="26" spans="1:12" ht="18.75">
      <c r="A26" s="257" t="s">
        <v>381</v>
      </c>
      <c r="B26" s="267" t="s">
        <v>382</v>
      </c>
      <c r="C26" s="267"/>
      <c r="D26" s="267"/>
      <c r="E26" s="267"/>
      <c r="F26" s="267"/>
      <c r="G26" s="267"/>
      <c r="H26" s="267"/>
      <c r="I26" s="267"/>
      <c r="J26" s="267"/>
      <c r="K26" s="267"/>
      <c r="L26" s="267"/>
    </row>
    <row r="27" spans="1:12" ht="18.75">
      <c r="A27" s="257" t="s">
        <v>381</v>
      </c>
      <c r="B27" s="266" t="s">
        <v>383</v>
      </c>
      <c r="C27" s="266"/>
      <c r="D27" s="266"/>
      <c r="E27" s="266"/>
      <c r="F27" s="266"/>
      <c r="G27" s="255"/>
      <c r="H27" s="266"/>
      <c r="I27" s="256"/>
      <c r="J27" s="256"/>
      <c r="K27" s="256"/>
      <c r="L27" s="256"/>
    </row>
    <row r="28" spans="1:12">
      <c r="A28" s="21"/>
      <c r="B28" s="270" t="s">
        <v>384</v>
      </c>
      <c r="C28" s="270"/>
      <c r="D28" s="270"/>
      <c r="E28" s="270"/>
      <c r="F28" s="270"/>
      <c r="G28" s="270"/>
      <c r="H28" s="270"/>
      <c r="I28" s="270"/>
      <c r="J28" s="270"/>
      <c r="K28" s="270"/>
      <c r="L28" s="270"/>
    </row>
    <row r="29" spans="1:12">
      <c r="A29" s="21"/>
      <c r="B29" s="266"/>
      <c r="C29" s="266"/>
      <c r="D29" s="266"/>
      <c r="E29" s="266"/>
      <c r="F29" s="266"/>
      <c r="G29" s="255"/>
      <c r="H29" s="266"/>
      <c r="I29" s="256"/>
      <c r="J29" s="256"/>
      <c r="K29" s="256"/>
      <c r="L29" s="256"/>
    </row>
    <row r="30" spans="1:12">
      <c r="A30" s="21"/>
      <c r="B30" s="267" t="s">
        <v>385</v>
      </c>
      <c r="C30" s="267"/>
      <c r="D30" s="267"/>
      <c r="E30" s="267"/>
      <c r="F30" s="267"/>
      <c r="G30" s="267"/>
      <c r="H30" s="267"/>
      <c r="I30" s="267"/>
      <c r="J30" s="267"/>
      <c r="K30" s="267"/>
      <c r="L30" s="267"/>
    </row>
    <row r="31" spans="1:12">
      <c r="A31" s="21"/>
      <c r="B31" s="267" t="s">
        <v>386</v>
      </c>
      <c r="C31" s="267"/>
      <c r="D31" s="267"/>
      <c r="E31" s="267"/>
      <c r="F31" s="267"/>
      <c r="G31" s="267"/>
      <c r="H31" s="267"/>
      <c r="I31" s="267"/>
      <c r="J31" s="267"/>
      <c r="K31" s="267"/>
      <c r="L31" s="267"/>
    </row>
  </sheetData>
  <mergeCells count="7">
    <mergeCell ref="B30:L30"/>
    <mergeCell ref="B31:L31"/>
    <mergeCell ref="A2:K2"/>
    <mergeCell ref="B22:L22"/>
    <mergeCell ref="B24:L24"/>
    <mergeCell ref="B26:L26"/>
    <mergeCell ref="B28:L28"/>
  </mergeCells>
  <pageMargins left="0.7" right="0.7" top="0.75" bottom="0.75" header="0.511811023622047" footer="0.511811023622047"/>
  <pageSetup paperSize="9" fitToHeight="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26"/>
  <sheetViews>
    <sheetView zoomScaleNormal="100" workbookViewId="0">
      <selection activeCell="A17" sqref="A17:L26"/>
    </sheetView>
  </sheetViews>
  <sheetFormatPr defaultColWidth="8.5703125" defaultRowHeight="12.75"/>
  <cols>
    <col min="1" max="1" width="8.5703125" style="21"/>
    <col min="2" max="2" width="58" style="21" customWidth="1"/>
    <col min="3" max="4" width="8.5703125" style="21"/>
    <col min="5" max="5" width="9.140625" style="107" customWidth="1"/>
    <col min="6" max="6" width="11.28515625" style="21" customWidth="1"/>
    <col min="7" max="7" width="9.140625" style="55" customWidth="1"/>
    <col min="8" max="8" width="13.140625" style="21" customWidth="1"/>
    <col min="9" max="16384" width="8.5703125" style="21"/>
  </cols>
  <sheetData>
    <row r="1" spans="1:15">
      <c r="B1" s="22" t="s">
        <v>365</v>
      </c>
    </row>
    <row r="2" spans="1:15">
      <c r="A2" s="268" t="s">
        <v>340</v>
      </c>
      <c r="B2" s="268"/>
      <c r="C2" s="268"/>
      <c r="D2" s="268"/>
      <c r="E2" s="268"/>
      <c r="F2" s="268"/>
      <c r="G2" s="268"/>
      <c r="H2" s="268"/>
      <c r="I2" s="268"/>
      <c r="J2" s="268"/>
      <c r="K2" s="268"/>
    </row>
    <row r="3" spans="1:15" ht="51">
      <c r="A3" s="56" t="s">
        <v>1</v>
      </c>
      <c r="B3" s="56" t="s">
        <v>2</v>
      </c>
      <c r="C3" s="56" t="s">
        <v>3</v>
      </c>
      <c r="D3" s="56" t="s">
        <v>4</v>
      </c>
      <c r="E3" s="57" t="s">
        <v>5</v>
      </c>
      <c r="F3" s="58" t="s">
        <v>6</v>
      </c>
      <c r="G3" s="56" t="s">
        <v>7</v>
      </c>
      <c r="H3" s="57" t="s">
        <v>8</v>
      </c>
      <c r="I3" s="59" t="s">
        <v>9</v>
      </c>
      <c r="J3" s="59" t="s">
        <v>10</v>
      </c>
      <c r="K3" s="59" t="s">
        <v>11</v>
      </c>
      <c r="L3" s="56" t="s">
        <v>12</v>
      </c>
    </row>
    <row r="4" spans="1:15" ht="89.25">
      <c r="A4" s="33">
        <v>1</v>
      </c>
      <c r="B4" s="25" t="s">
        <v>99</v>
      </c>
      <c r="C4" s="33" t="s">
        <v>100</v>
      </c>
      <c r="D4" s="33">
        <v>2500</v>
      </c>
      <c r="E4" s="93"/>
      <c r="F4" s="93"/>
      <c r="G4" s="96"/>
      <c r="H4" s="93"/>
      <c r="I4" s="26"/>
      <c r="J4" s="33"/>
      <c r="K4" s="33"/>
      <c r="L4" s="66"/>
    </row>
    <row r="5" spans="1:15" ht="51">
      <c r="A5" s="33">
        <v>2</v>
      </c>
      <c r="B5" s="26" t="s">
        <v>101</v>
      </c>
      <c r="C5" s="33" t="s">
        <v>100</v>
      </c>
      <c r="D5" s="33">
        <v>100</v>
      </c>
      <c r="E5" s="93"/>
      <c r="F5" s="93"/>
      <c r="G5" s="96"/>
      <c r="H5" s="93"/>
      <c r="I5" s="26"/>
      <c r="J5" s="33"/>
      <c r="K5" s="33"/>
      <c r="L5" s="66"/>
    </row>
    <row r="6" spans="1:15" ht="114.75">
      <c r="A6" s="33">
        <v>3</v>
      </c>
      <c r="B6" s="25" t="s">
        <v>102</v>
      </c>
      <c r="C6" s="33" t="s">
        <v>100</v>
      </c>
      <c r="D6" s="33">
        <v>200</v>
      </c>
      <c r="E6" s="93"/>
      <c r="F6" s="93"/>
      <c r="G6" s="96"/>
      <c r="H6" s="93"/>
      <c r="I6" s="26"/>
      <c r="J6" s="33"/>
      <c r="K6" s="33"/>
      <c r="L6" s="66"/>
    </row>
    <row r="7" spans="1:15" ht="51">
      <c r="A7" s="33">
        <v>4</v>
      </c>
      <c r="B7" s="26" t="s">
        <v>103</v>
      </c>
      <c r="C7" s="33" t="s">
        <v>100</v>
      </c>
      <c r="D7" s="33">
        <v>100</v>
      </c>
      <c r="E7" s="93"/>
      <c r="F7" s="93"/>
      <c r="G7" s="96"/>
      <c r="H7" s="93"/>
      <c r="I7" s="26"/>
      <c r="J7" s="33"/>
      <c r="K7" s="33"/>
      <c r="L7" s="66"/>
    </row>
    <row r="8" spans="1:15" ht="127.5">
      <c r="A8" s="33">
        <v>5</v>
      </c>
      <c r="B8" s="26" t="s">
        <v>104</v>
      </c>
      <c r="C8" s="33" t="s">
        <v>100</v>
      </c>
      <c r="D8" s="33">
        <v>100</v>
      </c>
      <c r="E8" s="30"/>
      <c r="F8" s="93"/>
      <c r="G8" s="96"/>
      <c r="H8" s="93"/>
      <c r="I8" s="26"/>
      <c r="J8" s="33"/>
      <c r="K8" s="33"/>
      <c r="L8" s="66"/>
    </row>
    <row r="9" spans="1:15" ht="51">
      <c r="A9" s="33">
        <v>6</v>
      </c>
      <c r="B9" s="26" t="s">
        <v>105</v>
      </c>
      <c r="C9" s="33" t="s">
        <v>100</v>
      </c>
      <c r="D9" s="33">
        <v>100</v>
      </c>
      <c r="E9" s="30"/>
      <c r="F9" s="93"/>
      <c r="G9" s="96"/>
      <c r="H9" s="93"/>
      <c r="I9" s="26"/>
      <c r="J9" s="33"/>
      <c r="K9" s="33"/>
      <c r="L9" s="66"/>
    </row>
    <row r="10" spans="1:15" ht="76.5">
      <c r="A10" s="33">
        <v>7</v>
      </c>
      <c r="B10" s="25" t="s">
        <v>106</v>
      </c>
      <c r="C10" s="33" t="s">
        <v>100</v>
      </c>
      <c r="D10" s="33">
        <v>600</v>
      </c>
      <c r="E10" s="93"/>
      <c r="F10" s="93"/>
      <c r="G10" s="96"/>
      <c r="H10" s="93"/>
      <c r="I10" s="26"/>
      <c r="J10" s="33"/>
      <c r="K10" s="33"/>
      <c r="L10" s="66"/>
    </row>
    <row r="11" spans="1:15" ht="76.5">
      <c r="A11" s="33">
        <v>8</v>
      </c>
      <c r="B11" s="25" t="s">
        <v>107</v>
      </c>
      <c r="C11" s="33" t="s">
        <v>100</v>
      </c>
      <c r="D11" s="33">
        <v>150</v>
      </c>
      <c r="E11" s="93"/>
      <c r="F11" s="93"/>
      <c r="G11" s="96"/>
      <c r="H11" s="93"/>
      <c r="I11" s="34"/>
      <c r="J11" s="33"/>
      <c r="K11" s="33"/>
      <c r="L11" s="66"/>
    </row>
    <row r="12" spans="1:15" ht="89.25">
      <c r="A12" s="27">
        <v>9</v>
      </c>
      <c r="B12" s="259" t="s">
        <v>108</v>
      </c>
      <c r="C12" s="34" t="s">
        <v>14</v>
      </c>
      <c r="D12" s="108">
        <v>200</v>
      </c>
      <c r="E12" s="93"/>
      <c r="F12" s="93"/>
      <c r="G12" s="96"/>
      <c r="H12" s="93"/>
      <c r="I12" s="109"/>
      <c r="J12" s="33"/>
      <c r="K12" s="33"/>
      <c r="L12" s="66"/>
    </row>
    <row r="13" spans="1:15" ht="25.5">
      <c r="A13" s="27">
        <v>10</v>
      </c>
      <c r="B13" s="260" t="s">
        <v>109</v>
      </c>
      <c r="C13" s="93" t="s">
        <v>14</v>
      </c>
      <c r="D13" s="33">
        <f>5*250</f>
        <v>1250</v>
      </c>
      <c r="E13" s="93"/>
      <c r="F13" s="93"/>
      <c r="G13" s="96"/>
      <c r="H13" s="110"/>
      <c r="I13" s="33"/>
      <c r="J13" s="33"/>
      <c r="K13" s="33"/>
      <c r="L13" s="66"/>
    </row>
    <row r="14" spans="1:15">
      <c r="A14" s="27"/>
      <c r="B14" s="261"/>
      <c r="C14" s="93"/>
      <c r="D14" s="33"/>
      <c r="E14" s="93"/>
      <c r="F14" s="93">
        <f>F13</f>
        <v>0</v>
      </c>
      <c r="G14" s="96"/>
      <c r="H14" s="110">
        <f>(G13*F13)+F13</f>
        <v>0</v>
      </c>
      <c r="I14" s="33"/>
      <c r="J14" s="33"/>
      <c r="K14" s="33"/>
      <c r="L14" s="66"/>
      <c r="O14" s="111"/>
    </row>
    <row r="17" spans="1:12">
      <c r="B17" s="269" t="s">
        <v>351</v>
      </c>
      <c r="C17" s="269"/>
      <c r="D17" s="269"/>
      <c r="E17" s="269"/>
      <c r="F17" s="269"/>
      <c r="G17" s="269"/>
      <c r="H17" s="269"/>
      <c r="I17" s="269"/>
      <c r="J17" s="269"/>
      <c r="K17" s="269"/>
      <c r="L17" s="269"/>
    </row>
    <row r="18" spans="1:12">
      <c r="B18" s="22"/>
      <c r="C18" s="22"/>
      <c r="D18" s="22"/>
      <c r="E18" s="22"/>
      <c r="F18" s="22"/>
      <c r="G18" s="23"/>
      <c r="H18" s="22"/>
      <c r="L18" s="24"/>
    </row>
    <row r="19" spans="1:12">
      <c r="B19" s="270" t="s">
        <v>379</v>
      </c>
      <c r="C19" s="270"/>
      <c r="D19" s="270"/>
      <c r="E19" s="270"/>
      <c r="F19" s="270"/>
      <c r="G19" s="270"/>
      <c r="H19" s="270"/>
      <c r="I19" s="270"/>
      <c r="J19" s="270"/>
      <c r="K19" s="270"/>
      <c r="L19" s="270"/>
    </row>
    <row r="20" spans="1:12">
      <c r="B20" s="266" t="s">
        <v>380</v>
      </c>
      <c r="C20" s="266"/>
      <c r="D20" s="266"/>
      <c r="E20" s="266"/>
      <c r="F20" s="266"/>
      <c r="G20" s="255"/>
      <c r="H20" s="266"/>
      <c r="I20" s="256"/>
      <c r="J20" s="256"/>
      <c r="K20" s="256"/>
      <c r="L20" s="256"/>
    </row>
    <row r="21" spans="1:12" ht="18.75">
      <c r="A21" s="257" t="s">
        <v>381</v>
      </c>
      <c r="B21" s="267" t="s">
        <v>382</v>
      </c>
      <c r="C21" s="267"/>
      <c r="D21" s="267"/>
      <c r="E21" s="267"/>
      <c r="F21" s="267"/>
      <c r="G21" s="267"/>
      <c r="H21" s="267"/>
      <c r="I21" s="267"/>
      <c r="J21" s="267"/>
      <c r="K21" s="267"/>
      <c r="L21" s="267"/>
    </row>
    <row r="22" spans="1:12" ht="18.75">
      <c r="A22" s="257" t="s">
        <v>381</v>
      </c>
      <c r="B22" s="266" t="s">
        <v>383</v>
      </c>
      <c r="C22" s="266"/>
      <c r="D22" s="266"/>
      <c r="E22" s="266"/>
      <c r="F22" s="266"/>
      <c r="G22" s="255"/>
      <c r="H22" s="266"/>
      <c r="I22" s="256"/>
      <c r="J22" s="256"/>
      <c r="K22" s="256"/>
      <c r="L22" s="256"/>
    </row>
    <row r="23" spans="1:12">
      <c r="B23" s="270" t="s">
        <v>384</v>
      </c>
      <c r="C23" s="270"/>
      <c r="D23" s="270"/>
      <c r="E23" s="270"/>
      <c r="F23" s="270"/>
      <c r="G23" s="270"/>
      <c r="H23" s="270"/>
      <c r="I23" s="270"/>
      <c r="J23" s="270"/>
      <c r="K23" s="270"/>
      <c r="L23" s="270"/>
    </row>
    <row r="24" spans="1:12">
      <c r="B24" s="266"/>
      <c r="C24" s="266"/>
      <c r="D24" s="266"/>
      <c r="E24" s="266"/>
      <c r="F24" s="266"/>
      <c r="G24" s="255"/>
      <c r="H24" s="266"/>
      <c r="I24" s="256"/>
      <c r="J24" s="256"/>
      <c r="K24" s="256"/>
      <c r="L24" s="256"/>
    </row>
    <row r="25" spans="1:12">
      <c r="B25" s="267" t="s">
        <v>385</v>
      </c>
      <c r="C25" s="267"/>
      <c r="D25" s="267"/>
      <c r="E25" s="267"/>
      <c r="F25" s="267"/>
      <c r="G25" s="267"/>
      <c r="H25" s="267"/>
      <c r="I25" s="267"/>
      <c r="J25" s="267"/>
      <c r="K25" s="267"/>
      <c r="L25" s="267"/>
    </row>
    <row r="26" spans="1:12">
      <c r="B26" s="267" t="s">
        <v>386</v>
      </c>
      <c r="C26" s="267"/>
      <c r="D26" s="267"/>
      <c r="E26" s="267"/>
      <c r="F26" s="267"/>
      <c r="G26" s="267"/>
      <c r="H26" s="267"/>
      <c r="I26" s="267"/>
      <c r="J26" s="267"/>
      <c r="K26" s="267"/>
      <c r="L26" s="267"/>
    </row>
  </sheetData>
  <mergeCells count="7">
    <mergeCell ref="B25:L25"/>
    <mergeCell ref="B26:L26"/>
    <mergeCell ref="A2:K2"/>
    <mergeCell ref="B17:L17"/>
    <mergeCell ref="B19:L19"/>
    <mergeCell ref="B21:L21"/>
    <mergeCell ref="B23:L23"/>
  </mergeCells>
  <pageMargins left="0.7" right="0.7" top="0.75" bottom="0.75" header="0.511811023622047" footer="0.511811023622047"/>
  <pageSetup paperSize="9" fitToHeight="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24"/>
  <sheetViews>
    <sheetView zoomScaleNormal="100" workbookViewId="0">
      <selection activeCell="A15" sqref="A15:L24"/>
    </sheetView>
  </sheetViews>
  <sheetFormatPr defaultColWidth="9.140625" defaultRowHeight="12.75"/>
  <cols>
    <col min="1" max="1" width="9.140625" style="21"/>
    <col min="2" max="2" width="46" style="21" customWidth="1"/>
    <col min="3" max="5" width="9.140625" style="21"/>
    <col min="6" max="6" width="9.5703125" style="21" customWidth="1"/>
    <col min="7" max="7" width="9.140625" style="55"/>
    <col min="8" max="8" width="11.28515625" style="21" customWidth="1"/>
    <col min="9" max="16384" width="9.140625" style="21"/>
  </cols>
  <sheetData>
    <row r="1" spans="1:12">
      <c r="B1" s="22" t="s">
        <v>365</v>
      </c>
    </row>
    <row r="2" spans="1:12">
      <c r="A2" s="268" t="s">
        <v>352</v>
      </c>
      <c r="B2" s="268"/>
      <c r="C2" s="268"/>
      <c r="D2" s="268"/>
      <c r="E2" s="268"/>
      <c r="F2" s="268"/>
      <c r="G2" s="268"/>
      <c r="H2" s="268"/>
      <c r="I2" s="268"/>
      <c r="J2" s="268"/>
      <c r="K2" s="268"/>
    </row>
    <row r="3" spans="1:12" ht="51">
      <c r="A3" s="56" t="s">
        <v>1</v>
      </c>
      <c r="B3" s="56" t="s">
        <v>2</v>
      </c>
      <c r="C3" s="56" t="s">
        <v>3</v>
      </c>
      <c r="D3" s="56" t="s">
        <v>4</v>
      </c>
      <c r="E3" s="57" t="s">
        <v>5</v>
      </c>
      <c r="F3" s="58" t="s">
        <v>6</v>
      </c>
      <c r="G3" s="56" t="s">
        <v>7</v>
      </c>
      <c r="H3" s="57" t="s">
        <v>8</v>
      </c>
      <c r="I3" s="59" t="s">
        <v>9</v>
      </c>
      <c r="J3" s="59" t="s">
        <v>10</v>
      </c>
      <c r="K3" s="59" t="s">
        <v>11</v>
      </c>
      <c r="L3" s="56" t="s">
        <v>12</v>
      </c>
    </row>
    <row r="4" spans="1:12" ht="89.25">
      <c r="A4" s="34">
        <v>1</v>
      </c>
      <c r="B4" s="112" t="s">
        <v>110</v>
      </c>
      <c r="C4" s="34" t="s">
        <v>14</v>
      </c>
      <c r="D4" s="34">
        <v>300</v>
      </c>
      <c r="E4" s="109"/>
      <c r="F4" s="113"/>
      <c r="G4" s="96"/>
      <c r="H4" s="113"/>
      <c r="I4" s="33"/>
      <c r="J4" s="114"/>
      <c r="K4" s="66"/>
      <c r="L4" s="66"/>
    </row>
    <row r="5" spans="1:12" ht="76.5">
      <c r="A5" s="34">
        <v>2</v>
      </c>
      <c r="B5" s="112" t="s">
        <v>111</v>
      </c>
      <c r="C5" s="34" t="s">
        <v>14</v>
      </c>
      <c r="D5" s="34">
        <v>150</v>
      </c>
      <c r="E5" s="109"/>
      <c r="F5" s="113"/>
      <c r="G5" s="96"/>
      <c r="H5" s="113"/>
      <c r="I5" s="33"/>
      <c r="J5" s="114"/>
      <c r="K5" s="66"/>
      <c r="L5" s="66"/>
    </row>
    <row r="6" spans="1:12" ht="25.5">
      <c r="A6" s="34">
        <v>3</v>
      </c>
      <c r="B6" s="16" t="s">
        <v>372</v>
      </c>
      <c r="C6" s="34" t="s">
        <v>14</v>
      </c>
      <c r="D6" s="34">
        <v>100</v>
      </c>
      <c r="E6" s="109"/>
      <c r="F6" s="113"/>
      <c r="G6" s="96"/>
      <c r="H6" s="113"/>
      <c r="I6" s="33"/>
      <c r="J6" s="33"/>
      <c r="K6" s="66"/>
      <c r="L6" s="66"/>
    </row>
    <row r="7" spans="1:12" ht="89.25">
      <c r="A7" s="34">
        <v>4</v>
      </c>
      <c r="B7" s="112" t="s">
        <v>112</v>
      </c>
      <c r="C7" s="34" t="s">
        <v>14</v>
      </c>
      <c r="D7" s="34">
        <v>50</v>
      </c>
      <c r="E7" s="109"/>
      <c r="F7" s="113"/>
      <c r="G7" s="96"/>
      <c r="H7" s="113"/>
      <c r="I7" s="66"/>
      <c r="J7" s="66"/>
      <c r="K7" s="66"/>
      <c r="L7" s="66"/>
    </row>
    <row r="8" spans="1:12" ht="89.25">
      <c r="A8" s="34">
        <v>5</v>
      </c>
      <c r="B8" s="112" t="s">
        <v>113</v>
      </c>
      <c r="C8" s="34" t="s">
        <v>14</v>
      </c>
      <c r="D8" s="34">
        <v>250</v>
      </c>
      <c r="E8" s="109"/>
      <c r="F8" s="113"/>
      <c r="G8" s="96"/>
      <c r="H8" s="113"/>
      <c r="I8" s="66"/>
      <c r="J8" s="66"/>
      <c r="K8" s="66"/>
      <c r="L8" s="66"/>
    </row>
    <row r="9" spans="1:12" ht="127.5">
      <c r="A9" s="34">
        <v>6</v>
      </c>
      <c r="B9" s="37" t="s">
        <v>114</v>
      </c>
      <c r="C9" s="34" t="s">
        <v>14</v>
      </c>
      <c r="D9" s="34">
        <v>100</v>
      </c>
      <c r="E9" s="109"/>
      <c r="F9" s="113"/>
      <c r="G9" s="96"/>
      <c r="H9" s="113"/>
      <c r="I9" s="66"/>
      <c r="J9" s="66"/>
      <c r="K9" s="66"/>
      <c r="L9" s="66"/>
    </row>
    <row r="10" spans="1:12" ht="178.5">
      <c r="A10" s="34"/>
      <c r="B10" s="37" t="s">
        <v>115</v>
      </c>
      <c r="C10" s="34" t="s">
        <v>14</v>
      </c>
      <c r="D10" s="34">
        <v>20</v>
      </c>
      <c r="E10" s="109"/>
      <c r="F10" s="113"/>
      <c r="G10" s="96"/>
      <c r="H10" s="113"/>
      <c r="I10" s="66"/>
      <c r="J10" s="66"/>
      <c r="K10" s="66"/>
      <c r="L10" s="66"/>
    </row>
    <row r="11" spans="1:12" ht="153">
      <c r="A11" s="34">
        <v>7</v>
      </c>
      <c r="B11" s="16" t="s">
        <v>116</v>
      </c>
      <c r="C11" s="34" t="s">
        <v>117</v>
      </c>
      <c r="D11" s="34">
        <v>20</v>
      </c>
      <c r="E11" s="109"/>
      <c r="F11" s="113"/>
      <c r="G11" s="96"/>
      <c r="H11" s="113"/>
      <c r="I11" s="66"/>
      <c r="J11" s="66"/>
      <c r="K11" s="66"/>
      <c r="L11" s="66"/>
    </row>
    <row r="12" spans="1:12">
      <c r="A12" s="66"/>
      <c r="B12" s="66"/>
      <c r="C12" s="66"/>
      <c r="D12" s="66"/>
      <c r="E12" s="66"/>
      <c r="F12" s="115">
        <f>SUM(F4:F11)</f>
        <v>0</v>
      </c>
      <c r="G12" s="116"/>
      <c r="H12" s="115">
        <f>F12*1.08</f>
        <v>0</v>
      </c>
      <c r="I12" s="66"/>
      <c r="J12" s="66"/>
      <c r="K12" s="66"/>
      <c r="L12" s="66"/>
    </row>
    <row r="15" spans="1:12">
      <c r="B15" s="269" t="s">
        <v>351</v>
      </c>
      <c r="C15" s="269"/>
      <c r="D15" s="269"/>
      <c r="E15" s="269"/>
      <c r="F15" s="269"/>
      <c r="G15" s="269"/>
      <c r="H15" s="269"/>
      <c r="I15" s="269"/>
      <c r="J15" s="269"/>
      <c r="K15" s="269"/>
      <c r="L15" s="269"/>
    </row>
    <row r="16" spans="1:12">
      <c r="B16" s="22"/>
      <c r="C16" s="22"/>
      <c r="D16" s="22"/>
      <c r="E16" s="22"/>
      <c r="F16" s="22"/>
      <c r="G16" s="23"/>
      <c r="H16" s="22"/>
      <c r="L16" s="24"/>
    </row>
    <row r="17" spans="1:12">
      <c r="B17" s="270" t="s">
        <v>379</v>
      </c>
      <c r="C17" s="270"/>
      <c r="D17" s="270"/>
      <c r="E17" s="270"/>
      <c r="F17" s="270"/>
      <c r="G17" s="270"/>
      <c r="H17" s="270"/>
      <c r="I17" s="270"/>
      <c r="J17" s="270"/>
      <c r="K17" s="270"/>
      <c r="L17" s="270"/>
    </row>
    <row r="18" spans="1:12">
      <c r="B18" s="266" t="s">
        <v>380</v>
      </c>
      <c r="C18" s="266"/>
      <c r="D18" s="266"/>
      <c r="E18" s="266"/>
      <c r="F18" s="266"/>
      <c r="G18" s="255"/>
      <c r="H18" s="266"/>
      <c r="I18" s="256"/>
      <c r="J18" s="256"/>
      <c r="K18" s="256"/>
      <c r="L18" s="256"/>
    </row>
    <row r="19" spans="1:12" ht="18.75">
      <c r="A19" s="257" t="s">
        <v>381</v>
      </c>
      <c r="B19" s="267" t="s">
        <v>382</v>
      </c>
      <c r="C19" s="267"/>
      <c r="D19" s="267"/>
      <c r="E19" s="267"/>
      <c r="F19" s="267"/>
      <c r="G19" s="267"/>
      <c r="H19" s="267"/>
      <c r="I19" s="267"/>
      <c r="J19" s="267"/>
      <c r="K19" s="267"/>
      <c r="L19" s="267"/>
    </row>
    <row r="20" spans="1:12" ht="18.75">
      <c r="A20" s="257" t="s">
        <v>381</v>
      </c>
      <c r="B20" s="266" t="s">
        <v>383</v>
      </c>
      <c r="C20" s="266"/>
      <c r="D20" s="266"/>
      <c r="E20" s="266"/>
      <c r="F20" s="266"/>
      <c r="G20" s="255"/>
      <c r="H20" s="266"/>
      <c r="I20" s="256"/>
      <c r="J20" s="256"/>
      <c r="K20" s="256"/>
      <c r="L20" s="256"/>
    </row>
    <row r="21" spans="1:12">
      <c r="B21" s="270" t="s">
        <v>384</v>
      </c>
      <c r="C21" s="270"/>
      <c r="D21" s="270"/>
      <c r="E21" s="270"/>
      <c r="F21" s="270"/>
      <c r="G21" s="270"/>
      <c r="H21" s="270"/>
      <c r="I21" s="270"/>
      <c r="J21" s="270"/>
      <c r="K21" s="270"/>
      <c r="L21" s="270"/>
    </row>
    <row r="22" spans="1:12">
      <c r="B22" s="266"/>
      <c r="C22" s="266"/>
      <c r="D22" s="266"/>
      <c r="E22" s="266"/>
      <c r="F22" s="266"/>
      <c r="G22" s="255"/>
      <c r="H22" s="266"/>
      <c r="I22" s="256"/>
      <c r="J22" s="256"/>
      <c r="K22" s="256"/>
      <c r="L22" s="256"/>
    </row>
    <row r="23" spans="1:12">
      <c r="B23" s="267" t="s">
        <v>385</v>
      </c>
      <c r="C23" s="267"/>
      <c r="D23" s="267"/>
      <c r="E23" s="267"/>
      <c r="F23" s="267"/>
      <c r="G23" s="267"/>
      <c r="H23" s="267"/>
      <c r="I23" s="267"/>
      <c r="J23" s="267"/>
      <c r="K23" s="267"/>
      <c r="L23" s="267"/>
    </row>
    <row r="24" spans="1:12">
      <c r="B24" s="267" t="s">
        <v>386</v>
      </c>
      <c r="C24" s="267"/>
      <c r="D24" s="267"/>
      <c r="E24" s="267"/>
      <c r="F24" s="267"/>
      <c r="G24" s="267"/>
      <c r="H24" s="267"/>
      <c r="I24" s="267"/>
      <c r="J24" s="267"/>
      <c r="K24" s="267"/>
      <c r="L24" s="267"/>
    </row>
  </sheetData>
  <mergeCells count="7">
    <mergeCell ref="B23:L23"/>
    <mergeCell ref="B24:L24"/>
    <mergeCell ref="A2:K2"/>
    <mergeCell ref="B15:L15"/>
    <mergeCell ref="B17:L17"/>
    <mergeCell ref="B19:L19"/>
    <mergeCell ref="B21:L21"/>
  </mergeCells>
  <pageMargins left="0.7" right="0.7" top="0.75" bottom="0.75" header="0.511811023622047" footer="0.511811023622047"/>
  <pageSetup paperSize="9" fitToHeight="0"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23"/>
  <sheetViews>
    <sheetView zoomScaleNormal="100" workbookViewId="0">
      <selection activeCell="A14" sqref="A14:L23"/>
    </sheetView>
  </sheetViews>
  <sheetFormatPr defaultColWidth="9.140625" defaultRowHeight="12.75"/>
  <cols>
    <col min="1" max="1" width="9.140625" style="21"/>
    <col min="2" max="2" width="58.42578125" style="24" customWidth="1"/>
    <col min="3" max="3" width="9.140625" style="70"/>
    <col min="4" max="4" width="9.28515625" style="21" customWidth="1"/>
    <col min="5" max="5" width="9.28515625" style="107" customWidth="1"/>
    <col min="6" max="6" width="10.7109375" style="107" customWidth="1"/>
    <col min="7" max="7" width="9.28515625" style="55" customWidth="1"/>
    <col min="8" max="8" width="9.5703125" style="107" customWidth="1"/>
    <col min="9" max="16384" width="9.140625" style="21"/>
  </cols>
  <sheetData>
    <row r="1" spans="1:12">
      <c r="B1" s="22" t="s">
        <v>365</v>
      </c>
    </row>
    <row r="2" spans="1:12">
      <c r="A2" s="268" t="s">
        <v>353</v>
      </c>
      <c r="B2" s="268"/>
      <c r="C2" s="268"/>
      <c r="D2" s="268"/>
      <c r="E2" s="268"/>
      <c r="F2" s="268"/>
      <c r="G2" s="268"/>
      <c r="H2" s="268"/>
      <c r="I2" s="268"/>
      <c r="J2" s="268"/>
      <c r="K2" s="268"/>
    </row>
    <row r="3" spans="1:12" ht="51">
      <c r="A3" s="56" t="s">
        <v>1</v>
      </c>
      <c r="B3" s="56" t="s">
        <v>2</v>
      </c>
      <c r="C3" s="56" t="s">
        <v>3</v>
      </c>
      <c r="D3" s="56" t="s">
        <v>4</v>
      </c>
      <c r="E3" s="57" t="s">
        <v>5</v>
      </c>
      <c r="F3" s="58" t="s">
        <v>6</v>
      </c>
      <c r="G3" s="56" t="s">
        <v>7</v>
      </c>
      <c r="H3" s="57" t="s">
        <v>8</v>
      </c>
      <c r="I3" s="59" t="s">
        <v>9</v>
      </c>
      <c r="J3" s="59" t="s">
        <v>10</v>
      </c>
      <c r="K3" s="59" t="s">
        <v>11</v>
      </c>
      <c r="L3" s="56" t="s">
        <v>12</v>
      </c>
    </row>
    <row r="4" spans="1:12" ht="127.5">
      <c r="A4" s="33" t="s">
        <v>55</v>
      </c>
      <c r="B4" s="34" t="s">
        <v>118</v>
      </c>
      <c r="C4" s="33" t="s">
        <v>14</v>
      </c>
      <c r="D4" s="33">
        <v>150</v>
      </c>
      <c r="E4" s="93"/>
      <c r="F4" s="93"/>
      <c r="G4" s="96"/>
      <c r="H4" s="93"/>
      <c r="I4" s="33"/>
      <c r="J4" s="33"/>
      <c r="K4" s="33"/>
      <c r="L4" s="66"/>
    </row>
    <row r="5" spans="1:12" ht="127.5">
      <c r="A5" s="33" t="s">
        <v>58</v>
      </c>
      <c r="B5" s="34" t="s">
        <v>119</v>
      </c>
      <c r="C5" s="33" t="s">
        <v>14</v>
      </c>
      <c r="D5" s="33">
        <v>100</v>
      </c>
      <c r="E5" s="93"/>
      <c r="F5" s="93"/>
      <c r="G5" s="96"/>
      <c r="H5" s="93"/>
      <c r="I5" s="33"/>
      <c r="J5" s="33"/>
      <c r="K5" s="33"/>
      <c r="L5" s="66"/>
    </row>
    <row r="6" spans="1:12" ht="63.75">
      <c r="A6" s="33" t="s">
        <v>61</v>
      </c>
      <c r="B6" s="25" t="s">
        <v>120</v>
      </c>
      <c r="C6" s="33" t="s">
        <v>14</v>
      </c>
      <c r="D6" s="33">
        <v>20</v>
      </c>
      <c r="E6" s="93"/>
      <c r="F6" s="93"/>
      <c r="G6" s="96"/>
      <c r="H6" s="93"/>
      <c r="I6" s="33"/>
      <c r="J6" s="33"/>
      <c r="K6" s="33"/>
      <c r="L6" s="66"/>
    </row>
    <row r="7" spans="1:12" ht="63.75">
      <c r="A7" s="33" t="s">
        <v>63</v>
      </c>
      <c r="B7" s="34" t="s">
        <v>121</v>
      </c>
      <c r="C7" s="33" t="s">
        <v>14</v>
      </c>
      <c r="D7" s="33">
        <v>25</v>
      </c>
      <c r="E7" s="93"/>
      <c r="F7" s="93"/>
      <c r="G7" s="96"/>
      <c r="H7" s="93"/>
      <c r="I7" s="33"/>
      <c r="J7" s="33"/>
      <c r="K7" s="33"/>
      <c r="L7" s="66"/>
    </row>
    <row r="8" spans="1:12" ht="63.75">
      <c r="A8" s="33" t="s">
        <v>65</v>
      </c>
      <c r="B8" s="34" t="s">
        <v>122</v>
      </c>
      <c r="C8" s="33" t="s">
        <v>14</v>
      </c>
      <c r="D8" s="33">
        <v>25</v>
      </c>
      <c r="E8" s="93"/>
      <c r="F8" s="93"/>
      <c r="G8" s="96"/>
      <c r="H8" s="93"/>
      <c r="I8" s="33"/>
      <c r="J8" s="33"/>
      <c r="K8" s="33"/>
      <c r="L8" s="66"/>
    </row>
    <row r="9" spans="1:12" ht="63.75">
      <c r="A9" s="33" t="s">
        <v>67</v>
      </c>
      <c r="B9" s="34" t="s">
        <v>123</v>
      </c>
      <c r="C9" s="33" t="s">
        <v>14</v>
      </c>
      <c r="D9" s="33">
        <v>25</v>
      </c>
      <c r="E9" s="93"/>
      <c r="F9" s="93"/>
      <c r="G9" s="96"/>
      <c r="H9" s="93"/>
      <c r="I9" s="33"/>
      <c r="J9" s="33"/>
      <c r="K9" s="33"/>
      <c r="L9" s="66"/>
    </row>
    <row r="10" spans="1:12" ht="63.75">
      <c r="A10" s="33" t="s">
        <v>69</v>
      </c>
      <c r="B10" s="34" t="s">
        <v>124</v>
      </c>
      <c r="C10" s="33" t="s">
        <v>14</v>
      </c>
      <c r="D10" s="33">
        <v>25</v>
      </c>
      <c r="E10" s="93"/>
      <c r="F10" s="93"/>
      <c r="G10" s="96"/>
      <c r="H10" s="93"/>
      <c r="I10" s="33"/>
      <c r="J10" s="33"/>
      <c r="K10" s="33"/>
      <c r="L10" s="66"/>
    </row>
    <row r="11" spans="1:12">
      <c r="A11" s="66"/>
      <c r="B11" s="37"/>
      <c r="C11" s="33"/>
      <c r="D11" s="66"/>
      <c r="E11" s="115">
        <v>0</v>
      </c>
      <c r="F11" s="115">
        <f>SUM(F4:F10)</f>
        <v>0</v>
      </c>
      <c r="G11" s="116"/>
      <c r="H11" s="115"/>
      <c r="I11" s="66"/>
      <c r="J11" s="66"/>
      <c r="K11" s="66"/>
      <c r="L11" s="66"/>
    </row>
    <row r="14" spans="1:12">
      <c r="B14" s="269" t="s">
        <v>351</v>
      </c>
      <c r="C14" s="269"/>
      <c r="D14" s="269"/>
      <c r="E14" s="269"/>
      <c r="F14" s="269"/>
      <c r="G14" s="269"/>
      <c r="H14" s="269"/>
      <c r="I14" s="269"/>
      <c r="J14" s="269"/>
      <c r="K14" s="269"/>
      <c r="L14" s="269"/>
    </row>
    <row r="15" spans="1:12">
      <c r="B15" s="22"/>
      <c r="C15" s="22"/>
      <c r="D15" s="22"/>
      <c r="E15" s="22"/>
      <c r="F15" s="22"/>
      <c r="G15" s="23"/>
      <c r="H15" s="22"/>
      <c r="L15" s="24"/>
    </row>
    <row r="16" spans="1:12">
      <c r="B16" s="270" t="s">
        <v>379</v>
      </c>
      <c r="C16" s="270"/>
      <c r="D16" s="270"/>
      <c r="E16" s="270"/>
      <c r="F16" s="270"/>
      <c r="G16" s="270"/>
      <c r="H16" s="270"/>
      <c r="I16" s="270"/>
      <c r="J16" s="270"/>
      <c r="K16" s="270"/>
      <c r="L16" s="270"/>
    </row>
    <row r="17" spans="1:12">
      <c r="B17" s="266" t="s">
        <v>380</v>
      </c>
      <c r="C17" s="266"/>
      <c r="D17" s="266"/>
      <c r="E17" s="266"/>
      <c r="F17" s="266"/>
      <c r="G17" s="255"/>
      <c r="H17" s="266"/>
      <c r="I17" s="256"/>
      <c r="J17" s="256"/>
      <c r="K17" s="256"/>
      <c r="L17" s="256"/>
    </row>
    <row r="18" spans="1:12" ht="18.75">
      <c r="A18" s="257" t="s">
        <v>381</v>
      </c>
      <c r="B18" s="267" t="s">
        <v>382</v>
      </c>
      <c r="C18" s="267"/>
      <c r="D18" s="267"/>
      <c r="E18" s="267"/>
      <c r="F18" s="267"/>
      <c r="G18" s="267"/>
      <c r="H18" s="267"/>
      <c r="I18" s="267"/>
      <c r="J18" s="267"/>
      <c r="K18" s="267"/>
      <c r="L18" s="267"/>
    </row>
    <row r="19" spans="1:12" ht="18.75">
      <c r="A19" s="257" t="s">
        <v>381</v>
      </c>
      <c r="B19" s="266" t="s">
        <v>383</v>
      </c>
      <c r="C19" s="266"/>
      <c r="D19" s="266"/>
      <c r="E19" s="266"/>
      <c r="F19" s="266"/>
      <c r="G19" s="255"/>
      <c r="H19" s="266"/>
      <c r="I19" s="256"/>
      <c r="J19" s="256"/>
      <c r="K19" s="256"/>
      <c r="L19" s="256"/>
    </row>
    <row r="20" spans="1:12">
      <c r="B20" s="270" t="s">
        <v>384</v>
      </c>
      <c r="C20" s="270"/>
      <c r="D20" s="270"/>
      <c r="E20" s="270"/>
      <c r="F20" s="270"/>
      <c r="G20" s="270"/>
      <c r="H20" s="270"/>
      <c r="I20" s="270"/>
      <c r="J20" s="270"/>
      <c r="K20" s="270"/>
      <c r="L20" s="270"/>
    </row>
    <row r="21" spans="1:12">
      <c r="B21" s="266"/>
      <c r="C21" s="266"/>
      <c r="D21" s="266"/>
      <c r="E21" s="266"/>
      <c r="F21" s="266"/>
      <c r="G21" s="255"/>
      <c r="H21" s="266"/>
      <c r="I21" s="256"/>
      <c r="J21" s="256"/>
      <c r="K21" s="256"/>
      <c r="L21" s="256"/>
    </row>
    <row r="22" spans="1:12">
      <c r="B22" s="267" t="s">
        <v>385</v>
      </c>
      <c r="C22" s="267"/>
      <c r="D22" s="267"/>
      <c r="E22" s="267"/>
      <c r="F22" s="267"/>
      <c r="G22" s="267"/>
      <c r="H22" s="267"/>
      <c r="I22" s="267"/>
      <c r="J22" s="267"/>
      <c r="K22" s="267"/>
      <c r="L22" s="267"/>
    </row>
    <row r="23" spans="1:12">
      <c r="B23" s="267" t="s">
        <v>386</v>
      </c>
      <c r="C23" s="267"/>
      <c r="D23" s="267"/>
      <c r="E23" s="267"/>
      <c r="F23" s="267"/>
      <c r="G23" s="267"/>
      <c r="H23" s="267"/>
      <c r="I23" s="267"/>
      <c r="J23" s="267"/>
      <c r="K23" s="267"/>
      <c r="L23" s="267"/>
    </row>
  </sheetData>
  <mergeCells count="7">
    <mergeCell ref="B22:L22"/>
    <mergeCell ref="B23:L23"/>
    <mergeCell ref="A2:K2"/>
    <mergeCell ref="B14:L14"/>
    <mergeCell ref="B16:L16"/>
    <mergeCell ref="B18:L18"/>
    <mergeCell ref="B20:L20"/>
  </mergeCells>
  <pageMargins left="0.7" right="0.7" top="0.75" bottom="0.75" header="0.511811023622047" footer="0.511811023622047"/>
  <pageSetup paperSize="9" fitToHeight="0"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6"/>
  <sheetViews>
    <sheetView zoomScale="90" zoomScaleNormal="90" workbookViewId="0">
      <selection activeCell="A17" sqref="A17:L26"/>
    </sheetView>
  </sheetViews>
  <sheetFormatPr defaultColWidth="9.140625" defaultRowHeight="12.75"/>
  <cols>
    <col min="1" max="1" width="6.85546875" style="1" customWidth="1"/>
    <col min="2" max="2" width="54.28515625" style="244" customWidth="1"/>
    <col min="3" max="3" width="7.28515625" style="1" customWidth="1"/>
    <col min="4" max="4" width="8.28515625" style="1" customWidth="1"/>
    <col min="5" max="5" width="13.42578125" style="1" customWidth="1"/>
    <col min="6" max="6" width="14" style="1" customWidth="1"/>
    <col min="7" max="7" width="12" style="1" customWidth="1"/>
    <col min="8" max="8" width="15.42578125" style="1" customWidth="1"/>
    <col min="9" max="9" width="22.5703125" style="1" customWidth="1"/>
    <col min="10" max="10" width="12.28515625" style="1" customWidth="1"/>
    <col min="11" max="11" width="16" style="1" customWidth="1"/>
    <col min="12" max="16384" width="9.140625" style="1"/>
  </cols>
  <sheetData>
    <row r="1" spans="1:11">
      <c r="B1" s="22" t="s">
        <v>365</v>
      </c>
    </row>
    <row r="2" spans="1:11">
      <c r="A2" s="272" t="s">
        <v>354</v>
      </c>
      <c r="B2" s="272"/>
      <c r="C2" s="272"/>
      <c r="D2" s="272"/>
      <c r="E2" s="272"/>
      <c r="F2" s="272"/>
      <c r="G2" s="272"/>
      <c r="H2" s="272"/>
      <c r="I2" s="272"/>
      <c r="J2" s="272"/>
      <c r="K2" s="272"/>
    </row>
    <row r="3" spans="1:11" ht="51">
      <c r="A3" s="117" t="s">
        <v>232</v>
      </c>
      <c r="B3" s="248" t="s">
        <v>233</v>
      </c>
      <c r="C3" s="117" t="s">
        <v>234</v>
      </c>
      <c r="D3" s="118" t="s">
        <v>235</v>
      </c>
      <c r="E3" s="119" t="s">
        <v>236</v>
      </c>
      <c r="F3" s="119" t="s">
        <v>237</v>
      </c>
      <c r="G3" s="117" t="s">
        <v>238</v>
      </c>
      <c r="H3" s="119" t="s">
        <v>239</v>
      </c>
      <c r="I3" s="119" t="s">
        <v>240</v>
      </c>
      <c r="J3" s="119" t="s">
        <v>241</v>
      </c>
      <c r="K3" s="120" t="s">
        <v>242</v>
      </c>
    </row>
    <row r="4" spans="1:11" ht="79.5" customHeight="1">
      <c r="A4" s="3">
        <v>1</v>
      </c>
      <c r="B4" s="245" t="s">
        <v>277</v>
      </c>
      <c r="C4" s="3" t="s">
        <v>14</v>
      </c>
      <c r="D4" s="4">
        <v>600</v>
      </c>
      <c r="E4" s="5"/>
      <c r="F4" s="5"/>
      <c r="G4" s="7"/>
      <c r="H4" s="5"/>
      <c r="I4" s="5"/>
      <c r="J4" s="5"/>
      <c r="K4" s="3"/>
    </row>
    <row r="5" spans="1:11" ht="72" customHeight="1">
      <c r="A5" s="3">
        <v>2</v>
      </c>
      <c r="B5" s="245" t="s">
        <v>278</v>
      </c>
      <c r="C5" s="3" t="s">
        <v>14</v>
      </c>
      <c r="D5" s="4">
        <v>100</v>
      </c>
      <c r="E5" s="5"/>
      <c r="F5" s="5"/>
      <c r="G5" s="7"/>
      <c r="H5" s="5"/>
      <c r="I5" s="5"/>
      <c r="J5" s="5"/>
      <c r="K5" s="3"/>
    </row>
    <row r="6" spans="1:11" ht="141.75" customHeight="1">
      <c r="A6" s="3">
        <v>3</v>
      </c>
      <c r="B6" s="245" t="s">
        <v>279</v>
      </c>
      <c r="C6" s="3" t="s">
        <v>14</v>
      </c>
      <c r="D6" s="4">
        <v>200</v>
      </c>
      <c r="E6" s="5"/>
      <c r="F6" s="5"/>
      <c r="G6" s="7"/>
      <c r="H6" s="5"/>
      <c r="I6" s="5"/>
      <c r="J6" s="5"/>
      <c r="K6" s="5"/>
    </row>
    <row r="7" spans="1:11" ht="132.75" customHeight="1">
      <c r="A7" s="8">
        <v>4</v>
      </c>
      <c r="B7" s="245" t="s">
        <v>280</v>
      </c>
      <c r="C7" s="3" t="s">
        <v>14</v>
      </c>
      <c r="D7" s="4">
        <v>500</v>
      </c>
      <c r="E7" s="5"/>
      <c r="F7" s="5"/>
      <c r="G7" s="7"/>
      <c r="H7" s="5"/>
      <c r="I7" s="5"/>
      <c r="J7" s="5"/>
      <c r="K7" s="5"/>
    </row>
    <row r="8" spans="1:11" ht="76.5">
      <c r="A8" s="8">
        <v>5</v>
      </c>
      <c r="B8" s="61" t="s">
        <v>281</v>
      </c>
      <c r="C8" s="8" t="s">
        <v>14</v>
      </c>
      <c r="D8" s="8">
        <v>100</v>
      </c>
      <c r="E8" s="9"/>
      <c r="F8" s="5"/>
      <c r="G8" s="7"/>
      <c r="H8" s="5"/>
      <c r="I8" s="8"/>
      <c r="J8" s="10"/>
      <c r="K8" s="5"/>
    </row>
    <row r="9" spans="1:11" ht="76.5">
      <c r="A9" s="8">
        <v>6</v>
      </c>
      <c r="B9" s="61" t="s">
        <v>282</v>
      </c>
      <c r="C9" s="8" t="s">
        <v>14</v>
      </c>
      <c r="D9" s="8">
        <v>200</v>
      </c>
      <c r="E9" s="9"/>
      <c r="F9" s="5"/>
      <c r="G9" s="7"/>
      <c r="H9" s="5"/>
      <c r="I9" s="8"/>
      <c r="J9" s="10"/>
      <c r="K9" s="5"/>
    </row>
    <row r="10" spans="1:11" ht="76.5">
      <c r="A10" s="8">
        <v>7</v>
      </c>
      <c r="B10" s="61" t="s">
        <v>283</v>
      </c>
      <c r="C10" s="8" t="s">
        <v>14</v>
      </c>
      <c r="D10" s="8">
        <v>200</v>
      </c>
      <c r="E10" s="9"/>
      <c r="F10" s="5"/>
      <c r="G10" s="7"/>
      <c r="H10" s="5"/>
      <c r="I10" s="8"/>
      <c r="J10" s="10"/>
      <c r="K10" s="5"/>
    </row>
    <row r="11" spans="1:11" ht="63.75">
      <c r="A11" s="8">
        <v>8</v>
      </c>
      <c r="B11" s="61" t="s">
        <v>284</v>
      </c>
      <c r="C11" s="8" t="s">
        <v>14</v>
      </c>
      <c r="D11" s="8">
        <v>30</v>
      </c>
      <c r="E11" s="9"/>
      <c r="F11" s="5"/>
      <c r="G11" s="7"/>
      <c r="H11" s="5"/>
      <c r="I11" s="8"/>
      <c r="J11" s="10"/>
      <c r="K11" s="5"/>
    </row>
    <row r="12" spans="1:11" ht="63.75">
      <c r="A12" s="3">
        <v>9</v>
      </c>
      <c r="B12" s="61" t="s">
        <v>285</v>
      </c>
      <c r="C12" s="8" t="s">
        <v>14</v>
      </c>
      <c r="D12" s="8">
        <v>200</v>
      </c>
      <c r="E12" s="9"/>
      <c r="F12" s="5"/>
      <c r="G12" s="7"/>
      <c r="H12" s="5"/>
      <c r="I12" s="8"/>
      <c r="J12" s="10"/>
      <c r="K12" s="5"/>
    </row>
    <row r="13" spans="1:11" ht="42.75" customHeight="1">
      <c r="A13" s="3">
        <v>10</v>
      </c>
      <c r="B13" s="61" t="s">
        <v>286</v>
      </c>
      <c r="C13" s="8" t="s">
        <v>14</v>
      </c>
      <c r="D13" s="8">
        <v>300</v>
      </c>
      <c r="E13" s="9"/>
      <c r="F13" s="5"/>
      <c r="G13" s="7"/>
      <c r="H13" s="5"/>
      <c r="I13" s="8"/>
      <c r="J13" s="10"/>
      <c r="K13" s="5"/>
    </row>
    <row r="14" spans="1:11">
      <c r="B14" s="262"/>
      <c r="C14" s="6"/>
      <c r="D14" s="6"/>
      <c r="E14" s="13" t="s">
        <v>53</v>
      </c>
      <c r="F14" s="14">
        <f>SUM(F4:F13)</f>
        <v>0</v>
      </c>
      <c r="G14" s="6"/>
      <c r="H14" s="14">
        <f>F14*1.08</f>
        <v>0</v>
      </c>
      <c r="I14" s="6"/>
      <c r="J14" s="15"/>
      <c r="K14" s="15"/>
    </row>
    <row r="15" spans="1:11">
      <c r="B15" s="263"/>
      <c r="C15" s="11"/>
      <c r="D15" s="11"/>
      <c r="E15" s="2"/>
      <c r="F15" s="12"/>
      <c r="G15" s="11"/>
      <c r="H15" s="12"/>
      <c r="I15" s="11"/>
    </row>
    <row r="17" spans="1:12">
      <c r="A17" s="21"/>
      <c r="B17" s="269" t="s">
        <v>351</v>
      </c>
      <c r="C17" s="269"/>
      <c r="D17" s="269"/>
      <c r="E17" s="269"/>
      <c r="F17" s="269"/>
      <c r="G17" s="269"/>
      <c r="H17" s="269"/>
      <c r="I17" s="269"/>
      <c r="J17" s="269"/>
      <c r="K17" s="269"/>
      <c r="L17" s="269"/>
    </row>
    <row r="18" spans="1:12">
      <c r="A18" s="21"/>
      <c r="B18" s="22"/>
      <c r="C18" s="22"/>
      <c r="D18" s="22"/>
      <c r="E18" s="22"/>
      <c r="F18" s="22"/>
      <c r="G18" s="23"/>
      <c r="H18" s="22"/>
      <c r="I18" s="21"/>
      <c r="J18" s="21"/>
      <c r="K18" s="21"/>
      <c r="L18" s="24"/>
    </row>
    <row r="19" spans="1:12">
      <c r="A19" s="21"/>
      <c r="B19" s="270" t="s">
        <v>379</v>
      </c>
      <c r="C19" s="270"/>
      <c r="D19" s="270"/>
      <c r="E19" s="270"/>
      <c r="F19" s="270"/>
      <c r="G19" s="270"/>
      <c r="H19" s="270"/>
      <c r="I19" s="270"/>
      <c r="J19" s="270"/>
      <c r="K19" s="270"/>
      <c r="L19" s="270"/>
    </row>
    <row r="20" spans="1:12">
      <c r="A20" s="21"/>
      <c r="B20" s="266" t="s">
        <v>380</v>
      </c>
      <c r="C20" s="266"/>
      <c r="D20" s="266"/>
      <c r="E20" s="266"/>
      <c r="F20" s="266"/>
      <c r="G20" s="255"/>
      <c r="H20" s="266"/>
      <c r="I20" s="256"/>
      <c r="J20" s="256"/>
      <c r="K20" s="256"/>
      <c r="L20" s="256"/>
    </row>
    <row r="21" spans="1:12" ht="18.75">
      <c r="A21" s="257" t="s">
        <v>381</v>
      </c>
      <c r="B21" s="267" t="s">
        <v>382</v>
      </c>
      <c r="C21" s="267"/>
      <c r="D21" s="267"/>
      <c r="E21" s="267"/>
      <c r="F21" s="267"/>
      <c r="G21" s="267"/>
      <c r="H21" s="267"/>
      <c r="I21" s="267"/>
      <c r="J21" s="267"/>
      <c r="K21" s="267"/>
      <c r="L21" s="267"/>
    </row>
    <row r="22" spans="1:12" ht="18.75">
      <c r="A22" s="257" t="s">
        <v>381</v>
      </c>
      <c r="B22" s="266" t="s">
        <v>383</v>
      </c>
      <c r="C22" s="266"/>
      <c r="D22" s="266"/>
      <c r="E22" s="266"/>
      <c r="F22" s="266"/>
      <c r="G22" s="255"/>
      <c r="H22" s="266"/>
      <c r="I22" s="256"/>
      <c r="J22" s="256"/>
      <c r="K22" s="256"/>
      <c r="L22" s="256"/>
    </row>
    <row r="23" spans="1:12">
      <c r="A23" s="21"/>
      <c r="B23" s="270" t="s">
        <v>384</v>
      </c>
      <c r="C23" s="270"/>
      <c r="D23" s="270"/>
      <c r="E23" s="270"/>
      <c r="F23" s="270"/>
      <c r="G23" s="270"/>
      <c r="H23" s="270"/>
      <c r="I23" s="270"/>
      <c r="J23" s="270"/>
      <c r="K23" s="270"/>
      <c r="L23" s="270"/>
    </row>
    <row r="24" spans="1:12">
      <c r="A24" s="21"/>
      <c r="B24" s="266"/>
      <c r="C24" s="266"/>
      <c r="D24" s="266"/>
      <c r="E24" s="266"/>
      <c r="F24" s="266"/>
      <c r="G24" s="255"/>
      <c r="H24" s="266"/>
      <c r="I24" s="256"/>
      <c r="J24" s="256"/>
      <c r="K24" s="256"/>
      <c r="L24" s="256"/>
    </row>
    <row r="25" spans="1:12">
      <c r="A25" s="21"/>
      <c r="B25" s="267" t="s">
        <v>385</v>
      </c>
      <c r="C25" s="267"/>
      <c r="D25" s="267"/>
      <c r="E25" s="267"/>
      <c r="F25" s="267"/>
      <c r="G25" s="267"/>
      <c r="H25" s="267"/>
      <c r="I25" s="267"/>
      <c r="J25" s="267"/>
      <c r="K25" s="267"/>
      <c r="L25" s="267"/>
    </row>
    <row r="26" spans="1:12">
      <c r="A26" s="21"/>
      <c r="B26" s="267" t="s">
        <v>386</v>
      </c>
      <c r="C26" s="267"/>
      <c r="D26" s="267"/>
      <c r="E26" s="267"/>
      <c r="F26" s="267"/>
      <c r="G26" s="267"/>
      <c r="H26" s="267"/>
      <c r="I26" s="267"/>
      <c r="J26" s="267"/>
      <c r="K26" s="267"/>
      <c r="L26" s="267"/>
    </row>
  </sheetData>
  <mergeCells count="7">
    <mergeCell ref="B25:L25"/>
    <mergeCell ref="B26:L26"/>
    <mergeCell ref="A2:K2"/>
    <mergeCell ref="B17:L17"/>
    <mergeCell ref="B19:L19"/>
    <mergeCell ref="B21:L21"/>
    <mergeCell ref="B23:L23"/>
  </mergeCells>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2" baseType="variant">
      <vt:variant>
        <vt:lpstr>Arkusze</vt:lpstr>
      </vt:variant>
      <vt:variant>
        <vt:i4>25</vt:i4>
      </vt:variant>
    </vt:vector>
  </HeadingPairs>
  <TitlesOfParts>
    <vt:vector size="25" baseType="lpstr">
      <vt:lpstr>część 1</vt:lpstr>
      <vt:lpstr>część 2</vt:lpstr>
      <vt:lpstr>część 3</vt:lpstr>
      <vt:lpstr>część 4</vt:lpstr>
      <vt:lpstr>część 5</vt:lpstr>
      <vt:lpstr>część 6</vt:lpstr>
      <vt:lpstr>część 7</vt:lpstr>
      <vt:lpstr>część 8</vt:lpstr>
      <vt:lpstr>częśc 9</vt:lpstr>
      <vt:lpstr>część 10</vt:lpstr>
      <vt:lpstr>część 11</vt:lpstr>
      <vt:lpstr>część 12</vt:lpstr>
      <vt:lpstr>część 13</vt:lpstr>
      <vt:lpstr>część 14</vt:lpstr>
      <vt:lpstr>część 15</vt:lpstr>
      <vt:lpstr>część 16</vt:lpstr>
      <vt:lpstr>częśc 17</vt:lpstr>
      <vt:lpstr>część 18</vt:lpstr>
      <vt:lpstr>część 19</vt:lpstr>
      <vt:lpstr>część 20</vt:lpstr>
      <vt:lpstr>część 21</vt:lpstr>
      <vt:lpstr>część 22</vt:lpstr>
      <vt:lpstr>część 23</vt:lpstr>
      <vt:lpstr>część 24</vt:lpstr>
      <vt:lpstr>część 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Apteka</dc:creator>
  <cp:lastModifiedBy>Edyta EP. Pożoga</cp:lastModifiedBy>
  <cp:revision>1</cp:revision>
  <cp:lastPrinted>2025-01-30T10:53:45Z</cp:lastPrinted>
  <dcterms:created xsi:type="dcterms:W3CDTF">2015-06-05T18:19:34Z</dcterms:created>
  <dcterms:modified xsi:type="dcterms:W3CDTF">2025-03-20T10:29:32Z</dcterms:modified>
  <dc:language>pl-PL</dc:language>
</cp:coreProperties>
</file>