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POSTĘPOWANIA 2025\TP_2025\02_TP_2025 jednoraz. - uzupenienie\"/>
    </mc:Choice>
  </mc:AlternateContent>
  <xr:revisionPtr revIDLastSave="0" documentId="13_ncr:1_{870005B6-3282-40C0-B6D0-0674C2E69EF6}" xr6:coauthVersionLast="47" xr6:coauthVersionMax="47" xr10:uidLastSave="{00000000-0000-0000-0000-000000000000}"/>
  <bookViews>
    <workbookView xWindow="38280" yWindow="4350" windowWidth="29040" windowHeight="15840" activeTab="5" xr2:uid="{00000000-000D-0000-FFFF-FFFF00000000}"/>
  </bookViews>
  <sheets>
    <sheet name="SPIS TREŚCI" sheetId="21" r:id="rId1"/>
    <sheet name="część 1 " sheetId="15" r:id="rId2"/>
    <sheet name="część 2" sheetId="8" r:id="rId3"/>
    <sheet name="część 3" sheetId="22" r:id="rId4"/>
    <sheet name="część 4" sheetId="24" r:id="rId5"/>
    <sheet name="część 5 " sheetId="25" r:id="rId6"/>
  </sheets>
  <calcPr calcId="181029"/>
</workbook>
</file>

<file path=xl/calcChain.xml><?xml version="1.0" encoding="utf-8"?>
<calcChain xmlns="http://schemas.openxmlformats.org/spreadsheetml/2006/main">
  <c r="F13" i="8" l="1"/>
  <c r="D5" i="25" l="1"/>
  <c r="D4" i="25"/>
  <c r="G6" i="25" l="1"/>
  <c r="I6" i="25" s="1"/>
  <c r="B5" i="21"/>
  <c r="G10" i="24"/>
  <c r="I10" i="24" s="1"/>
  <c r="H46" i="22"/>
  <c r="F46" i="22"/>
  <c r="H13" i="8" l="1"/>
</calcChain>
</file>

<file path=xl/sharedStrings.xml><?xml version="1.0" encoding="utf-8"?>
<sst xmlns="http://schemas.openxmlformats.org/spreadsheetml/2006/main" count="250" uniqueCount="116">
  <si>
    <t>Lp.</t>
  </si>
  <si>
    <t>Opis asortymentu.</t>
  </si>
  <si>
    <t>J.M.</t>
  </si>
  <si>
    <t>ILOŚĆ</t>
  </si>
  <si>
    <t>CENA NETTO</t>
  </si>
  <si>
    <t>WARTOŚĆ NETTO</t>
  </si>
  <si>
    <t>VAT</t>
  </si>
  <si>
    <t>WARTOŚĆ BRUTTO</t>
  </si>
  <si>
    <t>Kod EAN/nazwa/nazwa producenta</t>
  </si>
  <si>
    <t>RAZEM</t>
  </si>
  <si>
    <t>klasa wyrobu medycznego**</t>
  </si>
  <si>
    <t>szt.</t>
  </si>
  <si>
    <t>Kod EAN/nazwa/ numer katalogowy/nazwa producenta</t>
  </si>
  <si>
    <t xml:space="preserve">Jałowy opatrunek z włókien alginianów wapnia w postaci kompresu do ran głębokich o dużej zawartości wydzieliny znajdujących się w fazie oczyszczania i ziarninowania Rozmiar 10 cm x10 cm                                 </t>
  </si>
  <si>
    <t xml:space="preserve">Opatrunek na rany wymagające aktywnego oczyszczania. Opatrunek nasączony roztworem Ringera, zawierający, zawierający superabsorbent SAP, z antyadhezyjna warstwą zewnętrzną z dodadkowymi paskami sylikonowymi i nieprzepuszczalną warstwą zewnętrzną od strony zewnętrznej opatrunku. Opatrunek może pozostać na ranie do 3 dni.  Rozmiar 10 cm x10 cm    (+-2 cm)                                                                                                     </t>
  </si>
  <si>
    <t xml:space="preserve">Opatrunek na rany wymagające aktywnego oczyszczania. Opatrunek nasączony roztworem Ringera, zawierający, zawierający superabsorbent SAP, z antyadhezyjna warstwą zewnętrzną, mogący pozostać na ranie nawet do 3 dni. Rozmiar 7,5 cm x7,5 cm  (+-2 cm)                                                                                                          </t>
  </si>
  <si>
    <t>Hydroaktywny opatrunek z pianki poliuretanowej, o specjalnej strukturze porów o jednokierukowym przepływie i wysokiej retencji. Do ran o wysięku umiarkowanym lub obfitym.  Opatrunek o specjalnym kształcie umożliwiającym zaopatrywanie okolicy krzyżowej. Samoprzylepna krawędz. Rozmiar 18 cm x 18 cm,(część chłonna 11cmx9,5 cm)</t>
  </si>
  <si>
    <t>Hydroaktywny opatrunek piankowy z hydrożelem do zaopatrywania trudno gojących się ran w fazie ziarninowania i epitelializacji; zawierający siatke hydrożeli na warstwie pianki od strony rany a od strony zewnętrznej nieprzepuszczalna dla bakterii folią poliuretanową. Rozmiar 10x10</t>
  </si>
  <si>
    <t>Amorficzny żel w dozowniku w formie strzykawki, do zaopatrywania ran ostrych i przewlekłych w fazie naskórkowania i ziarninowania przeznaczony do ran o małym wysięku lub prawie suchych, głębokich i powierzchownych. Strzykawka 15g.</t>
  </si>
  <si>
    <t>Antybakteryjny, jałowy opatrunek z maścią w postaci siatki poliamidowej, zawierający srebro metaliczne. Opatrunek zwalcza zarówno bakterie gram-ujemne jak i gram dodatnie włącznie ze szczepami MRSA.  Rozmiar 10x10</t>
  </si>
  <si>
    <t>Antybakteryjny, jałowy opatrunek z maścią w postaci siatki poliamidowej, zawierający srebro metaliczne . Opatrunek zwalcza zarówno bakterie gram-ujemne jak i gram dodatnie włącznie ze szczepami MRSA Rozmiar 10cmx 20cm</t>
  </si>
  <si>
    <t>Czterowarstwowy opatrunek o wysokiej chłonności zbudowany z zewnetrznej warstwy włókniny otaczającej cały opatrunek, zewnętrzna warstwa włókniny o właściwościach hydrofobowych, hydrofilowa warstwa wewnętrzna zbudowana z włokien celulozowych oraz warstwa chłonna zawierajaca pulpę celulozową oraz superabsorbent o wysokich właściwościach wchłaniania,na stronie przeciwległej do rany opatrunek wyposażony w włókninę przepuszczającą powietrze nieprzepuszczającą wydzieliny. 20 cm x10 cm</t>
  </si>
  <si>
    <t>Czterowarstwowy opatrunek o wysokiej chłonności zbudowany z zewnetrznej warstwy włókniny otaczającej cały opatrunek, zewnętrzna warstwa włókniny o właściwościach hydrofobowych, hydrofilowa warstwa wewnętrzna zbudowana z włokien celulozowych oraz warstwa chłonna zawierajaca pulpę celulozową oraz superabsorbent o wysokich właściwościach wchłaniania,na stronie przeciwległej do rany opatrunek wyposażony w włókninę przepuszczającą powietrze nieprzepuszczającą wydzieliny. 10 cm x10 cm</t>
  </si>
  <si>
    <t>Opatrunek złożony z  hydrokoloidu karboksymethyloceluloza sodowa, zawieszone w macierzy polimerowej, do zaopatrywania ran nie objętych zakażeniem ran ostrych i przewlekłych w fazie ziarninowania w rozmiarze 10 cm x 10 cm.</t>
  </si>
  <si>
    <t>VAT%</t>
  </si>
  <si>
    <t xml:space="preserve">szt. </t>
  </si>
  <si>
    <t xml:space="preserve">Spray zawierający srebro koloidalne, dwutlenek krzemu, sól sodową kwasu hialuronowego  oraz kaolin absorbujący wysięk pojemność 100 ml (+/- 25ml) </t>
  </si>
  <si>
    <t xml:space="preserve">Hydrożel z zawartością kwasu podchlorawego HOCl 60ppm, oraz podchlorynu sodu NaOCl 60ppm, o  działaniu przeciwdrobnoustrojowym, przeciwzapalnym . Przeznaczony do nawilżania i zaopatrywania ran. Zakres działania bakterio-(w tym MRSA), grzybo-, prątko-, sporo- i wirusobójczego), Bezpieczny dla zdrowych tkanek, odczyn obojętny, pojemność 250ml
 </t>
  </si>
  <si>
    <t xml:space="preserve"> szt.</t>
  </si>
  <si>
    <t>CZĘŚĆ 3 Produkty do artroskopii kolana i barku</t>
  </si>
  <si>
    <t>Haczyk do nano artroskopii, rozkładany. Haczyk z oznaczeniami na sztancy  co 5mm.</t>
  </si>
  <si>
    <t>Taśma chirurgiczna wykonana z ultra mocnego materiału szewnego w kolorze biało-niebieskim, grubości min #2 niewchłanialna o min. szerokości 2 mm. Przeznaczona do augmentacji i szycia stożka rotatorów, niestabilności stawów barkowo-obojczykowych i stawów skokowych. Taśma zakończona typową nicą chirurgiczną umożliwiającą wykorzystanie jej wraz z kotwicami bezwęzłowymi. Długość robocza taśmy 18 cm.</t>
  </si>
  <si>
    <t>Mocna niewchłanialna nić o grubości #2 i długości 96,5 cm w kolorze niebieskim. Nić wykonana z plecionki o dwurdzeniowej strukturze, polietylenowych włóknach wewnętrznych i plecionych poliestrowych włóknach zewnętrznych. Nić zakończona igłą 26,5 mm 1/2 koła.</t>
  </si>
  <si>
    <t>Wzmocniony szew chirurgiczny rozmiar #0, igła 22,2mm, opakowanie zbiorcze 12 sztuk</t>
  </si>
  <si>
    <t>Mocna niewchłanialna nić o grubości #5 i długości 96,5 cm. Nić w kolorze niebieskim . Nić wykonana z plecionki o dwurdzeniowej strukturze, polietylenowych włóknach wewnętrznych i plecionych poliestrowych włóknach zewnętrznych. Nić zakończona igłą 48mm, 1/2 koła.</t>
  </si>
  <si>
    <t>Kotwica do rekonstrukcji obrąbka panewki stawu barkowego. Kotwica tytanowa wyposażona w jedną mocną nić z plecionki ortopedycznej w rozmiarze #2. Kotwice tytanowe o wymiarach 2.8 x 11.7 mm. Kotwica założona na jednorazowy śrubokręt-podajnik.</t>
  </si>
  <si>
    <t>Razem:</t>
  </si>
  <si>
    <t xml:space="preserve">Część 1 – OPATRUNKI SPECJALISTYCZNE </t>
  </si>
  <si>
    <t>Część 2 – PREPARATY DO OPATRUNKÓW</t>
  </si>
  <si>
    <t xml:space="preserve">CZĘŚĆ 2 Preparaty do opatrunków </t>
  </si>
  <si>
    <t xml:space="preserve">Sterylny medyczny miód Manuka w tubce 42,5g
 </t>
  </si>
  <si>
    <t>Przeciwbakteryjny, specjalistyczny opatrunek w formie tkaniny nylonowej powlekanej (srebrem 546mg/100cm2)</t>
  </si>
  <si>
    <t>szt</t>
  </si>
  <si>
    <t>Opatrunek hydrożelowy stosowany w medycynie estetycznej i chirurgii plastycznej. Maska na oczy.</t>
  </si>
  <si>
    <t>Opatrunek hydrożelowy stosowany w medycynie estetycznej i chirurgii plastycznej. Maska na twarz</t>
  </si>
  <si>
    <t xml:space="preserve">CZĘŚĆ 1 OPATRUNKI SPECJALISTYCZNE </t>
  </si>
  <si>
    <t xml:space="preserve">materiały informacyjne na temat oferowanego takie jak na przykład: karty katalogowe, foldery, ulotki, etykiety handlowe, kart harakterystyki lub inne materiały - potwierdzające spełnienie wszystkich wymagań stawianych przez Zamawiającego, opisanych w formularzu asortymentowo-cenowym </t>
  </si>
  <si>
    <t>Uwaga: W celu potwierdzenia, że oferowane dostawy odpowiadają wymaganiom określonym przez Zamawiającego, Wykonawca złoży wraz z ofertą aktualne dokumenty:</t>
  </si>
  <si>
    <t>Jednocześnie zobowiązuję się na każde żądanie Zamawiającego po podpisaniu umowy do przedłożenia aktualnych kopii dokumentów świadczących o wymaganym dopuszczeniu do obrotu i stosowania w Polsce</t>
  </si>
  <si>
    <t>do danego produktu nie stosuje się w/w przepisów</t>
  </si>
  <si>
    <t>□</t>
  </si>
  <si>
    <t>wszystkie oferowane produkty będące wyrobami medycznymi posiadają aktualne dokumenty dopuszczające do obrotu oraz spełniają wymagania ustawy z dnia 7 kwietnia 2022 r. o wyrobach medycznych (Dz.U. z 2024r. poz 1620), jej przepisów przejściowych i wykonawczych oraz Rozporządzenia UE 2017/745 w sprawie wyrobów medycznych - MDR (jeżeli prawo nakłada obowiązek posiadania takich dokumentów)</t>
  </si>
  <si>
    <t>Oświadczam, że:</t>
  </si>
  <si>
    <r>
      <t>*) Jeżeli proponowany produkt nie posiada nr. katalogowego należy wpisać: "</t>
    </r>
    <r>
      <rPr>
        <i/>
        <sz val="10"/>
        <color indexed="8"/>
        <rFont val="Arial"/>
        <family val="2"/>
        <charset val="238"/>
      </rPr>
      <t>nr katalogowy nie jest stosowany</t>
    </r>
    <r>
      <rPr>
        <sz val="10"/>
        <color indexed="8"/>
        <rFont val="Arial"/>
        <family val="2"/>
        <charset val="238"/>
      </rPr>
      <t>"</t>
    </r>
  </si>
  <si>
    <t>SUMA</t>
  </si>
  <si>
    <t>Opaska podtrzymująca elastyczna, rozciągliwość o 130% (+/- 5%), pozwalająca oddychać skórze, przepuszczjąca powietrze, bez lateksu, nie strzępiąca się po docięciu, dostępna w rozmiarach 12cmx4m</t>
  </si>
  <si>
    <t>Opaska podtrzymująca elastyczna, rozciągliwość o 130% (+/- 5%), pozwalająca oddychać skórze, przepuszczjąca powietrze, bez lateksu, nie strzępiąca się po docięciu, dostępna w rozmiarach: 10cm x4m</t>
  </si>
  <si>
    <t>Opaska podtrzymująca elastyczna, rozciągliwość o 130% (+/- 5%), pozwalająca oddychać skórze, przepuszczjąca powietrze, bez lateksu, nie strzępiąca się po docięciu, dostępna w rozmiarach: 8cmx4m</t>
  </si>
  <si>
    <t xml:space="preserve">Uwagi </t>
  </si>
  <si>
    <t xml:space="preserve">Klasa wyrobu medycznego </t>
  </si>
  <si>
    <t>Wartość brutto</t>
  </si>
  <si>
    <t>VAT [%]</t>
  </si>
  <si>
    <t xml:space="preserve">Wartość netto </t>
  </si>
  <si>
    <t>Cena jednost. netto</t>
  </si>
  <si>
    <t xml:space="preserve"> Dane Identyfikacyjne (Producent  nazwa handlowa numer katalogowy)</t>
  </si>
  <si>
    <t>Ilość</t>
  </si>
  <si>
    <t>J.m.</t>
  </si>
  <si>
    <t>Opis przedmiotu zamówienia</t>
  </si>
  <si>
    <t>L.p.</t>
  </si>
  <si>
    <t>Opaska podtrzymująca o właściwościach kohezyjnych i niewielkiej rozciągliwości, nie przylepiająca się do skóry, włosów, odzieży, sczepiająca się tylko ze sobą, dobrze przepuszczjąca powietrze, nie zawiera lateksu, dostepna w rozmiarze:  8cmx4m</t>
  </si>
  <si>
    <t>Opaska podtrzymująca o właściwościach kohezyjnych i niewielkiej rozciągliwości, nie przylepiająca się do skóry, włosów, odzieży, sczepiająca się tylko ze sobą, dobrze przepuszczjąca powietrze, nie zawiera lateksu, dostepna w rozmiarze: 10cmx4m</t>
  </si>
  <si>
    <t>Opaska podtrzymująca o właściwościach kohezyjnych i niewielkiej rozciągliwości, nie przylepiająca się do skóry, włosów, odzieży, sczepiająca się tylko ze sobą, dobrze przepuszczjąca powietrze, nie zawiera lateksu, dostepna w rozmiarze: 12cmx4m</t>
  </si>
  <si>
    <t xml:space="preserve">część 4 - materiały opatrunkowe </t>
  </si>
  <si>
    <t>część 5 - zestawy do kontrastu</t>
  </si>
  <si>
    <t>Sterylny wężyk pacjenta, długość 250 cm, dwa zawory zwrotne, męskie złącze Luer lock zaworem zwrotnym i żeńskie złacze Luer Lock. Bez zawartości lateksu oraz ftalanów (DEHP). Informacja o braku ftalanów potwierdzona w instrukcji obsługi dołączanej do każdego opakowania zbiorczego. Pojemność dokłanie: 12,5ml. Szczelność ciśnieniowa minimum 22 bar, maksymalnie 22,4bar. Opakowanie zbiorcze 100sztuk.</t>
  </si>
  <si>
    <r>
      <t xml:space="preserve">Sterylny wężyk pompy, wyposażony w trzy igły przebijające środki z kontrastem i NaCl, zabezpieczone kapturkami ochronnymi. Elementy wężyka umożliwiają monitorowanie ciśnienia w systemie wężyków. Wężyk zawiera czujnik ciśnienia ze zintegrowanym filtrem cząstek. Filtr cząstek o wydajności 15 </t>
    </r>
    <r>
      <rPr>
        <sz val="10"/>
        <color theme="1"/>
        <rFont val="Calibri"/>
        <family val="2"/>
        <charset val="238"/>
      </rPr>
      <t xml:space="preserve">µm. </t>
    </r>
    <r>
      <rPr>
        <sz val="10"/>
        <color theme="1"/>
        <rFont val="Calibri"/>
        <family val="2"/>
        <charset val="238"/>
        <scheme val="minor"/>
      </rPr>
      <t xml:space="preserve"> Wbudowany zawór zwrotny na jednym końcu wężyka.
Czas pracy na wężyku pompy wynosi 24 godziny niezależnie od ilości przebytych iniekcji.
Bez zawartości lateksu oraz ftalanów (DEHP). Informacja o braku ftalanów potwierdzona w instrukcji obsługi dołączanej do każdego opakowania zbiorczego. Szczelność ciśnieniowa minimum 22 bar, maksymalnie 22,4bar. Opakowanie zbiorcze 10sztuk.</t>
    </r>
  </si>
  <si>
    <t xml:space="preserve">Gotowy do użycia roztwór wodny o zawartości kwasu podchlorawego HOCl 40-50ppm i podchlorynu sodu NaOCl 40-50ppm, o działaniu przeciwdrobnoustrojowym, przeciwzapalnym i natleniającym tkanki, przeznaczony do płukania śródoperacyjnego, ran pooperacyjnych, przetok oraz przewlekłych owrzodzeń, . Szeroki zakres działania bakterio(w tym MRSA)-, grzybo-, prątko-, sporo- i wirusobójczego. Bezpieczny dla zdrowych tkanek, odczyn obojętny. Pojemnośc 250 ml
 </t>
  </si>
  <si>
    <t xml:space="preserve"> Gotowy do użycia roztwór wodny o zawartości kwasu podchlorawego HOCl 40-50ppm i podchlorynu sodu NaOCl 40-50ppm, o działaniu przeciwdrobnoustrojowym, przeciwzapalnym i natleniającym tkanki, przeznaczony do płukania śródoperacyjnego, ran pooperacyjnych, Szeroki zakres działania bakterio-(w tym MRSA), grzybo-, prątko-, sporo- i wirusobójczego. Bezpieczny dla zdrowych tkanek, odczyn obojętny. Pojemność 1L (+/- 50ml)
 </t>
  </si>
  <si>
    <t>Jednorazowy system gwarantujący zamknięty obieg krwi, składający się z podwójnej strzykawki. System
umożliwiający wyprodukowanie zagęszczonego roztworu płytek z własnej krwi obwodowej pacjenta. Set składa się z pojedynczego sterylnego zestawu do separacji płytek i zawiera system podwójnej strzykawki 15 ml. System gwarantuje pełne bezpieczeństwo sterylności. W zależności od zapotrzebowania operatora preparat PRP może być przygotowany bez użycia środka przeciwzakrzepowego (cytrynianu).
Produkt pakowany zbiorczo po 5 szt.</t>
  </si>
  <si>
    <t>System do rekonstrukcji więzadła krzyżowego przedniego i tylnego oparty mocowaniu korówkowym. Płytka z 3 otworami wykonana ze stopu tytanu o kształcie prostokąta z zaokrąglonymi bokami o długości 12mm szerokości 3,5mm na stałe połączona z pętlą z taśmy niewchłanianej o szerokości 1,85mm wykonanej z rdzenia z poliestru oplecionego UHMWPE - polietylenem o ultra wysokiej masie cząsteczkowej. Pętla samozaciskowa z 5 mechanizmami blokującymi o długości 60 mm umożliwiająca zawieszenie przeszczepu w kanale udowym bądź piszczelowym. Pętlą do podciągnięcia przeszczepu z możliwością zmniejszania swojej długości do 13 mm za pomocą wolnych końców taśm wychodzących z górnej części implantu. Zmniejszenie długości pętli powoduje wciągnięcie przeszczepu do kanału kostnego. Dociąganie pętli od strony zewnętrznej stawu. Płytka implantu dodatkowo zaopatrzona w nici #5 w kolorze niebieskim do przeciągnięcia implantu na zewnętrzną korówkę oraz nić #2 w kolorze biało czarnym do obrócenia płytki poza kanałem. Implant w wersji sterylnej zapakowany pojedynczo.</t>
  </si>
  <si>
    <r>
      <rPr>
        <sz val="10"/>
        <color theme="1"/>
        <rFont val="Calibri"/>
        <family val="2"/>
        <charset val="238"/>
        <scheme val="minor"/>
      </rPr>
      <t>System do rekonstrukcji więzadła krzyżowego przedniego i tylnego oparty mocowaniu korówkowym. Pętla do podciągania przeszczepu (bez guzika) wykonana z taśmy niewchłanianej o szerokości 1,85 mm wykonanej z rdzenia z poliestru oplecionego UHMWPE - polietylenem o ultra wysokiej masie cząsteczkowej. Pętla samozaciskowa z 5 mechanizmami blokującymi o długości 60mm umożliwiająca zawieszenie przeszczepu w kanale udowym bądź piszczelowym. Pętlą do podciągnięcia przeszczepu z możliwością zmniejszania swojej długości do 13 mm za pomocą wolnych końców taśm wychodzących z implantu. Zmniejszenie długości pętli powoduje wciągnięcie przeszczepu do kanału kostnego. Dociąganie pętli od strony zewnętrznej stawu.
Implant dodatkowo wyposażony w niebieska nić zabezpieczająca przed przypadkowym ściągnięciem pętli.System do rekonstrukcji więzadła krzyżowego przedniego i tylnego oparty mocowaniu korówkowym. Pętla do podciągania przeszczepu (bez guzika) wykonana z taśmy niewchłanianej o szerokości 1,85 mm wykonanej z rdzenia z poliestru oplecionego UHMWPE - polietylenem o ultra wysokiej masie cząsteczkowej. Pętla samozaciskowa z 5 mechanizmami blokującymi o długości 60mm umożliwiająca zawieszenie przeszczepu w kanale udowym bądź piszczelowym. Pętlą do podciągnięcia przeszczepu z możliwością zmniejszania swojej długości do 13 mm za pomocą wolnych końców taśm wychodzących z implantu. Zmniejszenie długości pętli powoduje wciągnięcie przeszczepu do kanału kostnego. Dociąganie pętli od strony zewnętrznej stawu.
Implant dodatkowo wyposażony w niebieska nić zabezpieczająca przed przypadkowym ściągnięciem pętli.System do rekonstrukcji więzadła krzyżowego przedniego i tylnego oparty mocowaniu korówkowym. Pętla do podciągania przeszczepu (bez guzika) wykonana z taśmy niewchłanianej o szerokości 1,85 mm wykonanej z rdzenia z poliestru oplecionego UHMWPE - polietylenem o ultra wysokiej masie cząsteczkowej. Pętla samozaciskowa z 5 mechanizmami blokującymi o długości 60mm umożliwiająca zawieszenie przeszczepu w kanale udowym bądź piszczelowym. Pętlą do podciągnięcia przeszczepu z możliwością zmniejszania swojej długości do 13 mm za pomocą wolnych końców taśm wychodzących z implantu. Zmniejszenie długości pętli powoduje wciągnięcie przeszczepu do kanału kostnego. Dociąganie pętli od strony zewnętrznej stawu.
Implant dodatkowo wyposażony w niebieska nić zabezpieczająca przed przypadkowym ściągnięciem pętli.</t>
    </r>
  </si>
  <si>
    <r>
      <rPr>
        <sz val="10"/>
        <color theme="1"/>
        <rFont val="Calibri"/>
        <family val="2"/>
        <charset val="238"/>
        <scheme val="minor"/>
      </rPr>
      <t>System do rekonstrukcji więzadła krzyżowego przedniego i tylnego oparty mocowaniu korówkowym. Implant do techniki z użyciem ścięgna czworogłowego uda. Płytka z 3 otworami wykonana ze stopu tytanu o kształcie prostokąta z zaokrąglonymi bokami o długości 12mm szerokości 3,5mm na stałe połączona z pętlą z nici plecionej niewchłanianej #2 wykonanej z rdzenia z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
graftu i powiazania go na stałe z pętlą dociąganą. Płytka implantu dodatkowo zaopatrzona w nici #5 w kolorze niebieskim do przeciągnięcia implantu na zewnętrzną korówkę. Implant w wersji sterylnej zapakowany pojedynczo, na specjalnej podstawce ułatwiającej obszycie graftu.System do rekonstrukcji więzadła krzyżowego przedniego i tylnego oparty mocowaniu korówkowym. Implant do techniki z użyciem ścięgna czworogłowego uda. Płytka z 3 otworami wykonana ze stopu tytanu o kształcie prostokąta z zaokrąglonymi bokami o długości 12mm szerokości 3,5mm na stałe połączona z pętlą z nici plecionej niewchłanianej #2 wykonanej z rdzenia z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
graftu i powiazania go na stałe z pętlą dociąganą. Płytka implantu dodatkowo zaopatrzona w nici #5 w kolorze niebieskim do przeciągnięcia implantu na zewnętrzną korówkę. Implant w wersji sterylnej zapakowany pojedynczo, na specjalnej podstawce ułatwiającej obszycie graftu.System do rekonstrukcji więzadła krzyżowego przedniego i tylnego oparty mocowaniu korówkowym. Implant do techniki z użyciem ścięgna czworogłowego uda. Płytka z 3 otworami wykonana ze stopu tytanu o kształcie prostokąta z zaokrąglonymi bokami o długości 12mm szerokości 3,5mm na stałe połączona z pętlą z nici plecionej niewchłanianej #2 wykonanej z rdzenia z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
graftu i powiazania go na stałe z pętlą dociąganą. Płytka implantu dodatkowo zaopatrzona w nici #5 w kolorze niebieskim do przeciągnięcia implantu na zewnętrzną korówkę. Implant w wersji sterylnej zapakowany pojedynczo, na specjalnej podstawce ułatwiającej obszycie graftu.</t>
    </r>
  </si>
  <si>
    <r>
      <rPr>
        <sz val="10"/>
        <color theme="1"/>
        <rFont val="Calibri"/>
        <family val="2"/>
        <charset val="238"/>
        <scheme val="minor"/>
      </rPr>
      <t>System do rekonstrukcji więzadła krzyżowego przedniego i tylnego oparty mocowaniu korówkowym. Implant do techniki z użyciem ścięgna czworogłowego uda. Pętla do podciągnięcia przeszczepu wykonania z nici plecionej niewchłanianej #2 wykonanej z rdzenia z poliestru oplecionego UHMWPE - polietylenem o ultra wysokiej masie cząsteczkowej. Pętla samozaciskowa z 4 mechanizmami blokującymi o długości 180mm umożliwiająca zawieszenie przeszczepu w kanale piszczelowym. Pętlą do podciągnięcia przeszczepu z możliwością zmniejszania swojej długości do 14mm za pomocą wolnych końców nici wychodzących z górnej części implantu. Zmniejszenie długości pętli powoduje wciągnięcie przeszczepu do kanału kostnego.
Dociąganie pętli od strony zewnętrznej stawu. Pętla dociągająca powiązana na stałe z 20mm taśmą o szerokości 2mm zakończona nicią #2 w kształcie pętli wraz z igła prostą o długości 65mm do obszycia graftu i powiazania go na stałe z pętlą dociąganą. Implant w wersji sterylnej zapakowany pojedynczo, na specjalnej podstawce ułatwiającej obszycie graftu.System do rekonstrukcji więzadła krzyżowego przedniego i tylnego oparty mocowaniu korówkowym. Implant do techniki z użyciem ścięgna czworogłowego uda. Pętla do podciągnięcia przeszczepu wykonania z nici plecionej niewchłanianej #2 wykonanej z rdzenia z poliestru oplecionego UHMWPE - polietylenem o ultra wysokiej masie cząsteczkowej. Pętla samozaciskowa z 4 mechanizmami blokującymi o długości 180mm umożliwiająca zawieszenie przeszczepu w kanale piszczelowym. Pętlą do podciągnięcia przeszczepu z możliwością zmniejszania swojej długości do 14mm za pomocą wolnych końców nici wychodzących z górnej części implantu. Zmniejszenie długości pętli powoduje wciągnięcie przeszczepu do kanału kostnego.
Dociąganie pętli od strony zewnętrznej stawu. Pętla dociągająca powiązana na stałe z 20mm taśmą o szerokości 2mm zakończona nicią #2 w kształcie pętli wraz z igła prostą o długości 65mm do obszycia graftu i powiazania go na stałe z pętlą dociąganą. Implant w wersji sterylnej zapakowany pojedynczo, na specjalnej podstawce ułatwiającej obszycie graftu.System do rekonstrukcji więzadła krzyżowego przedniego i tylnego oparty mocowaniu korówkowym. Implant do techniki z użyciem ścięgna czworogłowego uda. Pętla do podciągnięcia przeszczepu wykonania z nici plecionej niewchłanianej #2 wykonanej z rdzenia z poliestru oplecionego UHMWPE - polietylenem o ultra wysokiej masie cząsteczkowej. Pętla samozaciskowa z 4 mechanizmami blokującymi o długości 180mm umożliwiająca zawieszenie przeszczepu w kanale piszczelowym. Pętlą do podciągnięcia przeszczepu z możliwością zmniejszania swojej długości do 14mm za pomocą wolnych końców nici wychodzących z górnej części implantu. Zmniejszenie długości pętli powoduje wciągnięcie przeszczepu do kanału kostnego.
Dociąganie pętli od strony zewnętrznej stawu. Pętla dociągająca powiązana na stałe z 20mm taśmą o szerokości 2mm zakończona nicią #2 w kształcie pętli wraz z igła prostą o długości 65mm do obszycia graftu i powiazania go na stałe z pętlą dociąganą. Implant w wersji sterylnej zapakowany pojedynczo, na specjalnej podstawce ułatwiającej obszycie graftu.</t>
    </r>
  </si>
  <si>
    <r>
      <rPr>
        <sz val="10"/>
        <color theme="1"/>
        <rFont val="Calibri"/>
        <family val="2"/>
        <charset val="238"/>
        <scheme val="minor"/>
      </rPr>
      <t>Jednorazowy sterylny pobierak do przeszczepu z rozmięśnia czworogłowego uda. Pobierak specjalnie zaprojektowany, aby umożliwić minimalne inwazyjne pobieranie przeszczepu. Dostępny w rozmiarach 8, 9, 10, 11mm. Pobierak złożony z dwóch elementów:
- Ostrej cylindrycznej, okrągłej końcówki do pobierania przeszczepu zgodnie z rozmiarem
- Przejrzystego uchwytu z oknem oraz podziałką do określenia długości przeszczepu.Jednorazowy sterylny pobierak do przeszczepu z rozmięśnia czworogłowego uda. Pobierak specjalnie zaprojektowany, aby umożliwić minimalne inwazyjne pobieranie przeszczepu. Dostępny w rozmiarach 8, 9, 10, 11mm. Pobierak złożony z dwóch elementów:
- Ostrej cylindrycznej, okrągłej końcówki do pobierania przeszczepu zgodnie z rozmiarem
- Przejrzystego uchwytu z oknem oraz podziałką do określenia długości przeszczepu.Jednorazowy sterylny pobierak do przeszczepu z rozmięśnia czworogłowego uda. Pobierak specjalnie zaprojektowany, aby umożliwić minimalne inwazyjne pobieranie przeszczepu. Dostępny w rozmiarach 8, 9, 10, 11mm. Pobierak złożony z dwóch elementów:
- Ostrej cylindrycznej, okrągłej końcówki do pobierania przeszczepu zgodnie z rozmiarem
- Przejrzystego uchwytu z oknem oraz podziałką do określenia długości przeszczepu.</t>
    </r>
  </si>
  <si>
    <r>
      <rPr>
        <sz val="10"/>
        <color theme="1"/>
        <rFont val="Calibri"/>
        <family val="2"/>
        <charset val="238"/>
        <scheme val="minor"/>
      </rPr>
      <t>Drut wiercący z oczkiem do przeciągania nitek, o średnicy 2.4 mm i długości 435 mm. Pakowany pojedynczo,
sterylnyDrut wiercący z oczkiem do przeciągania nitek, o średnicy 2.4 mm i długości 435 mm. Pakowany pojedynczo,
sterylnyDrut wiercący z oczkiem do przeciągania nitek, o średnicy 2.4 mm i długości 435 mm. Pakowany pojedynczo,
sterylny</t>
    </r>
  </si>
  <si>
    <r>
      <rPr>
        <sz val="10"/>
        <color theme="1"/>
        <rFont val="Calibri"/>
        <family val="2"/>
        <charset val="238"/>
        <scheme val="minor"/>
      </rPr>
      <t>Drut wiercący z miarką co 5 mm, o średnicy 2,4 mm, zakończony ostrym grotem wiercącym pod płytkę udową. Dostępny z otwartym końcem lub zamkniętym oczkiem do przeciągania nitek. Średnica kanału - 4
mm. SterylnyDrut wiercący z miarką co 5 mm, o średnicy 2,4 mm, zakończony ostrym grotem wiercącym pod płytkę udową. Dostępny z otwartym końcem lub zamkniętym oczkiem do przeciągania nitek. Średnica kanału - 4
mm. SterylnyDrut wiercący z miarką co 5 mm, o średnicy 2,4 mm, zakończony ostrym grotem wiercącym pod płytkę udową. Dostępny z otwartym końcem lub zamkniętym oczkiem do przeciągania nitek. Średnica kanału - 4
mm. Sterylny</t>
    </r>
  </si>
  <si>
    <r>
      <t>Drut nitynolowy do śruby interferencyjnej o średnicy 1,1mm. Wycechowane oznaczenia na drucie w długościach 25mm oraz 30mm. Pakowany sterylnie</t>
    </r>
    <r>
      <rPr>
        <sz val="10"/>
        <color theme="1"/>
        <rFont val="Calibri"/>
        <family val="2"/>
        <charset val="238"/>
        <scheme val="minor"/>
      </rPr>
      <t>Drut nitynolowy do śruby interferencyjnej o średnicy 1,1mm. Wycechowane oznaczenia na drucie w długościach 25mm oraz 30mm. Pakowany sterylnieDrut nitynolowy do śruby interferencyjnej o średnicy 1,1mm. Wycechowane oznaczenia na drucie w długościach 25mm oraz 30mm. Pakowany sterylnie</t>
    </r>
  </si>
  <si>
    <r>
      <t>Guzik do mocowania piszczelowego wypukły w kształcie kapelusza tytanowy w czterech rozmiarach średnicy zewnętrznej 11mm, 14mm, 17mm i 20mm oraz odpowiednio w średnicach wewnętrznych 4 mm, 7 mm, 9 mm i 9 mm. Guziki z dwoma otworami z nacięciem podłużnym umożliwiającym założenie pętli oraz w średnicy zewnętrznej 11mm, 14mm, 17mm i 20 mm dodatkowo z jednym lub dwoma otworami na przeprowadzenie nici/taśmy. Implant w wersji sterylnej zapakowany pojedynczo.</t>
    </r>
    <r>
      <rPr>
        <sz val="10"/>
        <color theme="1"/>
        <rFont val="Calibri"/>
        <family val="2"/>
        <charset val="238"/>
        <scheme val="minor"/>
      </rPr>
      <t>Guzik do mocowania piszczelowego wypukły w kształcie kapelusza tytanowy w czterech rozmiarach średnicy zewnętrznej 11mm, 14mm, 17mm i 20mm oraz odpowiednio w średnicach wewnętrznych 4 mm, 7 mm, 9 mm i 9 mm. Guziki z dwoma otworami z nacięciem podłużnym umożliwiającym założenie pętli oraz w średnicy zewnętrznej 11mm, 14mm, 17mm i 20 mm dodatkowo z jednym lub dwoma otworami na przeprowadzenie nici/taśmy. Implant w wersji sterylnej zapakowany pojedynczo.Guzik do mocowania piszczelowego wypukły w kształcie kapelusza tytanowy w czterech rozmiarach średnicy zewnętrznej 11mm, 14mm, 17mm i 20mm oraz odpowiednio w średnicach wewnętrznych 4 mm, 7 mm, 9 mm i 9 mm. Guziki z dwoma otworami z nacięciem podłużnym umożliwiającym założenie pętli oraz w średnicy zewnętrznej 11mm, 14mm, 17mm i 20 mm dodatkowo z jednym lub dwoma otworami na przeprowadzenie nici/taśmy. Implant w wersji sterylnej zapakowany pojedynczo.</t>
    </r>
  </si>
  <si>
    <r>
      <rPr>
        <sz val="10"/>
        <color theme="1"/>
        <rFont val="Calibri"/>
        <family val="2"/>
        <charset val="238"/>
        <scheme val="minor"/>
      </rPr>
      <t>Implant do mocowania korówkowego w postaci płytki o szerokości 3,5 mm, z dwoma otworami na brzegach płytki. Otwory o kształcie ” łezkowatym” umożliwiające zawiązanie nici lub taśmy na implancie. Płytka wykonana ze stopu tytanu, pakowana pojedynczo sterylna.Implant do mocowania korówkowego w postaci płytki o szerokości 3,5 mm, z dwoma otworami na brzegach płytki. Otwory o kształcie ” łezkowatym” umożliwiające zawiązanie nici lub taśmy na implancie. Płytka wykonana ze stopu tytanu, pakowana pojedynczo sterylna.Implant do mocowania korówkowego w postaci płytki o szerokości 3,5 mm, z dwoma otworami na brzegach płytki. Otwory o kształcie ” łezkowatym” umożliwiające zawiązanie nici lub taśmy na implancie. Płytka wykonana ze stopu tytanu, pakowana pojedynczo sterylna.</t>
    </r>
  </si>
  <si>
    <r>
      <t>Śruba interferencyjna tytanowa z miękkim gwintem. Gniazdo typu hex 3.5 mm. Produkt pakowany pojedynczo, sterylny. Do wprowadzania śruby zalecany jest drut nitynolowy 2 mm. Wymiary: długość 25 mm o średnicach 7 mm - 10 mm (skok co 1 mm), długość 30 mm o średnicach 7 mm - 10 mm (skok co 1 mm), długość 35 mm o średnicach 7 mm - 10 mm (skok co 1 mm),</t>
    </r>
    <r>
      <rPr>
        <sz val="10"/>
        <color theme="1"/>
        <rFont val="Calibri"/>
        <family val="2"/>
        <charset val="238"/>
        <scheme val="minor"/>
      </rPr>
      <t>Śruba interferencyjna tytanowa z miękkim gwintem. Gniazdo typu hex 3.5 mm. Produkt pakowany pojedynczo, sterylny. Do wprowadzania śruby zalecany jest drut nitynolowy 2 mm. Wymiary: długość 25 mm o średnicach 7 mm - 10 mm (skok co 1 mm), długość 30 mm o średnicach 7 mm - 10 mm (skok co 1 mm), długość 35 mm o średnicach 7 mm - 10 mm (skok co 1 mm),Śruba interferencyjna tytanowa z miękkim gwintem. Gniazdo typu hex 3.5 mm. Produkt pakowany pojedynczo, sterylny. Do wprowadzania śruby zalecany jest drut nitynolowy 2 mm. Wymiary: długość 25 mm o średnicach 7 mm - 10 mm (skok co 1 mm), długość 30 mm o średnicach 7 mm - 10 mm (skok co 1 mm), długość 35 mm o średnicach 7 mm - 10 mm (skok co 1 mm),</t>
    </r>
  </si>
  <si>
    <r>
      <t>Śruba interferencyjna do rekonstrukcji więzadła przedniego ACL i tylnego PCL. Implant zbudowany z niewchłanialnego materiału typu PEEK. Śruba o konikalnym kształcie ułatwiającym wprowadzenie z miękkim gwintem na całej długości. W celu łatwiejszego i precyzyjniejszego wprowadzania gniazdo śruby stożkowe sześcioramienne Implant w wersji sterylnej pakowany pojedynczo. Wymiary: Długość 20 mm o średnicach 6- 10 mm (skok co 1 mm), wyposażone w osłonkę ułatwiającą wprowadzenie w kanał. Długość 30 mm o średnicach 7-12 mm (skok co 1 mm).</t>
    </r>
    <r>
      <rPr>
        <sz val="10"/>
        <color theme="1"/>
        <rFont val="Calibri"/>
        <family val="2"/>
        <charset val="238"/>
        <scheme val="minor"/>
      </rPr>
      <t>Śruba interferencyjna do rekonstrukcji więzadła przedniego ACL i tylnego PCL. Implant zbudowany z niewchłanialnego materiału typu PEEK. Śruba o konikalnym kształcie ułatwiającym wprowadzenie z miękkim gwintem na całej długości. W celu łatwiejszego i precyzyjniejszego wprowadzania gniazdo śruby stożkowe sześcioramienne Implant w wersji sterylnej pakowany pojedynczo. Wymiary: Długość 20 mm o średnicach 6- 10 mm (skok co 1 mm), wyposażone w osłonkę ułatwiającą wprowadzenie w kanał. Długość 30 mm o średnicach 7-12 mm (skok co 1 mm).Śruba interferencyjna do rekonstrukcji więzadła przedniego ACL i tylnego PCL. Implant zbudowany z niewchłanialnego materiału typu PEEK. Śruba o konikalnym kształcie ułatwiającym wprowadzenie z miękkim gwintem na całej długości. W celu łatwiejszego i precyzyjniejszego wprowadzania gniazdo śruby stożkowe sześcioramienne Implant w wersji sterylnej pakowany pojedynczo. Wymiary: Długość 20 mm o średnicach 6- 10 mm (skok co 1 mm), wyposażone w osłonkę ułatwiającą wprowadzenie w kanał. Długość 30 mm o średnicach 7-12 mm (skok co 1 mm).</t>
    </r>
  </si>
  <si>
    <r>
      <t>Implant węzłowy wykonany z nici w kształcie rurki o średnicy 2,6mm, o szerokosci 1,3 mm. Implant założony na jednorazowy podajnik skonstruowany w systemie self-punch umożliwiający implantację kotwicy bez wcześniejszego nawiercania, bądź ubijania kości celem utworzenia loży. Kotwica w wersji przeładowanej dwoma taśmami przesuwnymi. Kotwica wykonana z poliestru oplecionego UHMWPE - polietylenem o ultra wysokiej masie cząsteczkowej.</t>
    </r>
    <r>
      <rPr>
        <sz val="10"/>
        <color theme="1"/>
        <rFont val="Calibri"/>
        <family val="2"/>
        <charset val="238"/>
        <scheme val="minor"/>
      </rPr>
      <t>Implant węzłowy wykonany z nici w kształcie rurki o średnicy 2,6mm, o szerokosci 1,3 mm. Implant założony na jednorazowy podajnik skonstruowany w systemie self-punch umożliwiający implantację kotwicy bez wcześniejszego nawiercania, bądź ubijania kości celem utworzenia loży. Kotwica w wersji przeładowanej dwoma taśmami przesuwnymi. Kotwica wykonana z poliestru oplecionego UHMWPE - polietylenem o ultra wysokiej masie cząsteczkowej.Implant węzłowy wykonany z nici w kształcie rurki o średnicy 2,6mm, o szerokosci 1,3 mm. Implant założony na jednorazowy podajnik skonstruowany w systemie self-punch umożliwiający implantację kotwicy bez wcześniejszego nawiercania, bądź ubijania kości celem utworzenia loży. Kotwica w wersji przeładowanej dwoma taśmami przesuwnymi. Kotwica wykonana z poliestru oplecionego UHMWPE - polietylenem o ultra wysokiej masie cząsteczkowej.</t>
    </r>
  </si>
  <si>
    <r>
      <t>Implant węzłowy wykonany z nici w kształcie rurki o średnicy 2,6mm, o szerokosci 1,3 mm. Implant założony na jednorazowy podajnik. Kotwica w wersji przeładowanej dwoma taśmami przesuwnymi. Kotwica wykonana z poliestru oplecionego UHMWPE - polietylenem o ultra wysokiej masie cząsteczkowej</t>
    </r>
    <r>
      <rPr>
        <sz val="10"/>
        <color theme="1"/>
        <rFont val="Calibri"/>
        <family val="2"/>
        <charset val="238"/>
        <scheme val="minor"/>
      </rPr>
      <t>Implant węzłowy wykonany z nici w kształcie rurki o średnicy 2,6mm, o szerokosci 1,3 mm. Implant założony na jednorazowy podajnik. Kotwica w wersji przeładowanej dwoma taśmami przesuwnymi. Kotwica wykonana z poliestru oplecionego UHMWPE - polietylenem o ultra wysokiej masie cząsteczkowej</t>
    </r>
  </si>
  <si>
    <r>
      <t>Implant węzłowy wykonany z nici w kształcie rurki o średnicy 2,6mm. Implant założony na jednorazowy podajnik. Kotwica w wersji przeładowanej trzema taśmami przesuwnymi. Kotwica wykonana z poliestru oplecionego UHMWPE - polietylenem o ultra wysokiej masie cząsteczkowej</t>
    </r>
    <r>
      <rPr>
        <sz val="10"/>
        <color theme="1"/>
        <rFont val="Calibri"/>
        <family val="2"/>
        <charset val="238"/>
        <scheme val="minor"/>
      </rPr>
      <t>Implant węzłowy wykonany z nici w kształcie rurki o średnicy 2,6mm. Implant założony na jednorazowy podajnik. Kotwica w wersji przeładowanej trzema taśmami przesuwnymi. Kotwica wykonana z poliestru oplecionego UHMWPE - polietylenem o ultra wysokiej masie cząsteczkowej</t>
    </r>
  </si>
  <si>
    <r>
      <t>Miękka kotwicado rekonstrukcji stożka rotatorów o średnicy 2,6 mm i długości 19 mm, bezwęzłowa, działająca w systemie chińskiej pułapki. Kotwica założona na jednorazowy podajnik. Implant przeładowany nicią #5. Technika nie wymagająca nawiercenia ani nabijania otworu pod kotwicę - samonabijająca.</t>
    </r>
    <r>
      <rPr>
        <sz val="10"/>
        <color theme="1"/>
        <rFont val="Calibri"/>
        <family val="2"/>
        <charset val="238"/>
        <scheme val="minor"/>
      </rPr>
      <t>Miękka kotwicado rekonstrukcji stożka rotatorów o średnicy 2,6 mm i długości 19 mm, bezwęzłowa, działająca w systemie chińskiej pułapki. Kotwica założona na jednorazowy podajnik. Implant przeładowany nicią #5. Technika nie wymagająca nawiercenia ani nabijania otworu pod kotwicę - samonabijająca.</t>
    </r>
  </si>
  <si>
    <r>
      <t>Implant bezwęzłowy w wersji Biokompozytowej oraz PEEK do stabilizacji tkanki w kości, implant kaniulowany, wkręcany dostępny w średnicy 3,5mm x 15,8mm, 4,75mm x 19,1mm oraz 5,5 mm x 19,1mm z PEEKowym początkiem do mocowania przeszczepu. Założony na jednorazowy wkrętak ze znacznikiem pozwalającymi na pełną kontrolę i ocenę prawidłowego założenia implantu. Implant umożliwia śródoperacyjną kontrolę  napięcia tkanki. Implant przeładowany jedną dodatkową przesuwną nicią pozwalającą na założenie dodatkowego szwu po pełnym zablokowaniu implantu w kości.</t>
    </r>
    <r>
      <rPr>
        <sz val="10"/>
        <color theme="1"/>
        <rFont val="Calibri"/>
        <family val="2"/>
        <charset val="238"/>
        <scheme val="minor"/>
      </rPr>
      <t>Implant bezwęzłowy w wersji Biokompozytowej oraz PEEK do stabilizacji tkanki w kości, implant kaniulowany, wkręcany dostępny w średnicy 3,5mm x 15,8mm, 4,75mm x 19,1mm oraz 5,5 mm x 19,1mm z PEEKowym początkiem do mocowania przeszczepu. Założony na jednorazowy wkrętak ze znacznikiem pozwalającymi na pełną kontrolę i ocenę prawidłowego założenia implantu. Implant umożliwia śródoperacyjną kontrolę  napięcia tkanki. Implant przeładowany jedną dodatkową przesuwną nicią pozwalającą na założenie dodatkowego szwu po pełnym zablokowaniu implantu w kości.</t>
    </r>
  </si>
  <si>
    <r>
      <rPr>
        <sz val="10"/>
        <color theme="1"/>
        <rFont val="Calibri"/>
        <family val="2"/>
        <charset val="238"/>
        <scheme val="minor"/>
      </rPr>
      <t>Implant bezwęzłowy w wersji biokompozytowej oraz PEEK do stabilizacji tkanki w kości, implant kaniulowany, wkręcany dostępny w średnicy 4,75mm x 24,5mm z tytanowym początkiem do mocowania przeszczepu.
Założony na jednorazowy wkrętak ze znacznikiem pozwalającymi na pełną kontrolę i ocenę prawidłowego założenia implantu. Implant umożliwia śródoperacyjną możliwość kontroli napięcia tkanki. Implant przeładowany jedną dodatkową przesuwną nicią umożliwiającą założenie dodatkowego szwu po pełnym
zablokowaniu implantu w kości.Implant bezwęzłowy w wersji biokompozytowej oraz PEEK do stabilizacji tkanki w kości, implant kaniulowany, wkręcany dostępny w średnicy 4,75mm x 24,5mm z tytanowym początkiem do mocowania przeszczepu.
Założony na jednorazowy wkrętak ze znacznikiem pozwalającymi na pełną kontrolę i ocenę prawidłowego założenia implantu. Implant umożliwia śródoperacyjną możliwość kontroli napięcia tkanki. Implant przeładowany jedną dodatkową przesuwną nicią umożliwiającą założenie dodatkowego szwu po pełnym
zablokowaniu implantu w kości.</t>
    </r>
  </si>
  <si>
    <r>
      <rPr>
        <sz val="10"/>
        <color theme="1"/>
        <rFont val="Calibri"/>
        <family val="2"/>
        <charset val="238"/>
        <scheme val="minor"/>
      </rPr>
      <t>Implant bezwęzłowy w wersji Peek do stabilizacji tkanki w kości, implant kaniulowany, wkręcany o średnicy 4,75mm x 24,5mm z Peekowym początkiem skonstruowanym w systemie self-punch umożliwiającym implantację kotwicy bez wcześniejszego nawiercania, bądź ubijania kości celem utworzenia loży. Założony na jednorazowy wkrętak  ze znacznikiem pozwalającymi na pełną kontrolę i ocenę prawidłowego założenia implantu. Implant umożliwia śródoperacyjną możliwość kontroli napięcia tkanki. Implant przeładowany jedną dodatkową przesuwną nicią umożliwiającą założenie dodatkowego szwu po pełnym zablokowaniu implantu
w kości.Implant bezwęzłowy w wersji Peek do stabilizacji tkanki w kości, implant kaniulowany, wkręcany o średnicy 4,75mm x 24,5mm z Peekowym początkiem skonstruowanym w systemie self-punch umożliwiającym implantację kotwicy bez wcześniejszego nawiercania, bądź ubijania kości celem utworzenia loży. Założony na jednorazowy wkrętak  ze znacznikiem pozwalającymi na pełną kontrolę i ocenę prawidłowego założenia implantu. Implant umożliwia śródoperacyjną możliwość kontroli napięcia tkanki. Implant przeładowany jedną dodatkową przesuwną nicią umożliwiającą założenie dodatkowego szwu po pełnym zablokowaniu implantu
w kości.</t>
    </r>
  </si>
  <si>
    <r>
      <rPr>
        <sz val="10"/>
        <color theme="1"/>
        <rFont val="Calibri"/>
        <family val="2"/>
        <charset val="238"/>
        <scheme val="minor"/>
      </rPr>
      <t>Miękka kotwica do stabilizacji obrąbka o średnicy 1,8 mm i długości 19 mm, bezwęzłowa, działająca w systemie chińskiej pułapki. Kotwica założona na jednorazowy podajnik wyposażony w zgrubienie
centralizujące podczas implantacji. Kotwica wykonana z poliestru oplecionego UHMWPE - polietylenem o
ultra wysokiej masie cząsteczkowej.Miękka kotwica do stabilizacji obrąbka o średnicy 1,8 mm i długości 19 mm, bezwęzłowa, działająca w systemie chińskiej pułapki. Kotwica założona na jednorazowy podajnik wyposażony w zgrubienie
centralizujące podczas implantacji. Kotwica wykonana z poliestru oplecionego UHMWPE - polietylenem o
ultra wysokiej masie cząsteczkowej.</t>
    </r>
  </si>
  <si>
    <r>
      <t>Sterylny set do bezwęzłowej miękkiej kotwicy złożony z prowadnika, trokara oraz miękkiego wiertła z ogranicznikiem głębokości wiercenia.</t>
    </r>
    <r>
      <rPr>
        <sz val="10"/>
        <color theme="1"/>
        <rFont val="Calibri"/>
        <family val="2"/>
        <charset val="238"/>
        <scheme val="minor"/>
      </rPr>
      <t>Sterylny set do bezwęzłowej miękkiej kotwicy złożony z prowadnika, trokara oraz miękkiego wiertła z ogranicznikiem głębokości wiercenia.</t>
    </r>
  </si>
  <si>
    <r>
      <rPr>
        <sz val="10"/>
        <color theme="1"/>
        <rFont val="Calibri"/>
        <family val="2"/>
        <charset val="238"/>
        <scheme val="minor"/>
      </rPr>
      <t>Miękka kotwica do stabilizacji obrąbka o średnicy 1,6 mm i długości 19 mm, przeładowana pojedynczą supermocną nicą ortopedyczną w rozmiarze #2.
Kotwica sterylna załadowana na jednorazowy podajnik.Miękka kotwica do stabilizacji obrąbka o średnicy 1,6 mm i długości 19 mm, przeładowana pojedynczą supermocną nicą ortopedyczną w rozmiarze #2.
Kotwica sterylna załadowana na jednorazowy podajnik.</t>
    </r>
  </si>
  <si>
    <r>
      <rPr>
        <sz val="10"/>
        <color theme="1"/>
        <rFont val="Calibri"/>
        <family val="2"/>
        <charset val="238"/>
        <scheme val="minor"/>
      </rPr>
      <t>Miękka kotwica do stabilizacji obrąbka o średnicy 1,6 mm i długości 19 mm, przeładowana pojedynczą supermocną nicią ortopedyczną w postaci taśmy o szerokości 1,3 mm.Kotwica sterylna załadowana na jednorazowy podajnik.Miękka kotwica do stabilizacji obrąbka o średnicy 1,6 mm i długości 19 mm, przeładowana pojedynczą supermocną nicią ortopedyczną w postaci taśmy o szerokości 1,3 mm.Kotwica sterylna załadowana na jednorazowy podajnik.</t>
    </r>
  </si>
  <si>
    <r>
      <rPr>
        <sz val="10"/>
        <color theme="1"/>
        <rFont val="Calibri"/>
        <family val="2"/>
        <charset val="238"/>
        <scheme val="minor"/>
      </rPr>
      <t>Miękka kotwica do stabilizacji obrąbka o średnicy 1,7 mm i długości 19 mm, przeładowana dwiema supermocnymi nićmi ortopedycznymi w rozmiarze #2.
Kotwica sterylna załadowana na jednorazowy podajnik.Miękka kotwica do stabilizacji obrąbka o średnicy 1,7 mm i długości 19 mm, przeładowana dwiema supermocnymi nićmi ortopedycznymi w rozmiarze #2.
Kotwica sterylna załadowana na jednorazowy podajnik.</t>
    </r>
  </si>
  <si>
    <r>
      <rPr>
        <sz val="10"/>
        <color theme="1"/>
        <rFont val="Calibri"/>
        <family val="2"/>
        <charset val="238"/>
        <scheme val="minor"/>
      </rPr>
      <t>Miękka kotwica do stabilizacji obrąbka o średnicy 1,7 mm i długości 19 mm, przeładowana dwiema supermocnymi nićmi ortopedycznymi w postaci taśm o szerokości 1,3 mm każda.
Kotwica sterylna załadowana na jednorazowy podajnik.Miękka kotwica do stabilizacji obrąbka o średnicy 1,7 mm i długości 19 mm, przeładowana dwiema supermocnymi nićmi ortopedycznymi w postaci taśm o szerokości 1,3 mm każda.
Kotwica sterylna załadowana na jednorazowy podajnik.</t>
    </r>
  </si>
  <si>
    <r>
      <t>System szycia łąkotek all – inside. Implant o wysokiej wytrzymałości na wyrwanie min 70 N. System zbudowany z dwóch miękkich implantów wykonanych z nici połączonych ze sobą nierozpuszczalną nicią # 2-0 wykonanej z rdzenia z poliestru oplecionego UHMWPE - polietylenem o ultra wysokiej masie cząsteczkowej . Zastosowanie implantów miękkich pozwala na idealne dopasowanie się do warunków powierzchni tkanki przez co uzyskujemy solidne i pewne mocowanie. Wstępnie zawiązany przesuwny węzeł w osłonie szwu implantu eliminuje konieczność artroskopowego wiązania węzła. Konstrukcja implantu umożliwia kolejne dociągnięcie 2 pojedynczych szwów materacowych. Igły z implantami znajdują się w jednym ergonomicznym narzędziu umożliwiającym wprowadzanie implantu jedną ręką, przy każdej rotacji. Umieszczone w rękojeści pokrętło do implantacji umożliwia jednoręczne i powtarzalne dostarczanie implantów w różnych orientacjach narzędzia. Zrzucenie implantu i przeładowanie potwierdzone sygnałem dźwiękowym. Implant wyposażony jest w zintegrowany ogranicznik głębokości 10–18 mm (zwiększane co 2 mm), dostępny jest w czterech różnych opcjach: wygięcie w górę 12 i 24 stopnie, w dół 12 stopni i w wersji prostej. System umożliwia założenie implantów bez wyciągania rękojeści z kolana.</t>
    </r>
    <r>
      <rPr>
        <sz val="10"/>
        <color theme="1"/>
        <rFont val="Calibri"/>
        <family val="2"/>
        <charset val="238"/>
        <scheme val="minor"/>
      </rPr>
      <t>System szycia łąkotek all – inside. Implant o wysokiej wytrzymałości na wyrwanie min 70 N. System zbudowany z dwóch miękkich implantów wykonanych z nici połączonych ze sobą nierozpuszczalną nicią # 2-0 wykonanej z rdzenia z poliestru oplecionego UHMWPE - polietylenem o ultra wysokiej masie cząsteczkowej . Zastosowanie implantów miękkich pozwala na idealne dopasowanie się do warunków powierzchni tkanki przez co uzyskujemy solidne i pewne mocowanie. Wstępnie zawiązany przesuwny węzeł w osłonie szwu implantu eliminuje konieczność artroskopowego wiązania węzła. Konstrukcja implantu umożliwia kolejne dociągnięcie 2 pojedynczych szwów materacowych. Igły z implantami znajdują się w jednym ergonomicznym narzędziu umożliwiającym wprowadzanie implantu jedną ręką, przy każdej rotacji. Umieszczone w rękojeści pokrętło do implantacji umożliwia jednoręczne i powtarzalne dostarczanie implantów w różnych orientacjach narzędzia. Zrzucenie implantu i przeładowanie potwierdzone sygnałem dźwiękowym. Implant wyposażony jest w zintegrowany ogranicznik głębokości 10–18 mm (zwiększane co 2 mm), dostępny jest w czterech różnych opcjach: wygięcie w górę 12 i 24 stopnie, w dół 12 stopni i w wersji prostej. System umożliwia założenie implantów bez wyciągania rękojeści z kolana.</t>
    </r>
  </si>
  <si>
    <r>
      <t>Igła jednorazowego użytku do szycia ścięgien stożka rotatorów, kompatybilna z urządzeniem „Scorpion”. Igła pakowana sterylne z nicią i plastikową rurka do przesuwania szwów.</t>
    </r>
    <r>
      <rPr>
        <sz val="10"/>
        <color theme="1"/>
        <rFont val="Calibri"/>
        <family val="2"/>
        <charset val="238"/>
        <scheme val="minor"/>
      </rPr>
      <t>Igła jednorazowego użytku do szycia ścięgien stożka rotatorów, kompatybilna z urządzeniem „Scorpion”. Igła pakowana sterylne z nicią i plastikową rurka do przesuwania szwów.</t>
    </r>
  </si>
  <si>
    <r>
      <t>Jednorazowa igła do wielorazowego narzędzia szyjącego typu scorpion kolanowy. Igła służy do podawania nici do górnej szczęki narzędzia. Igła zapakowana sterylnie</t>
    </r>
    <r>
      <rPr>
        <sz val="10"/>
        <color theme="1"/>
        <rFont val="Calibri"/>
        <family val="2"/>
        <charset val="238"/>
        <scheme val="minor"/>
      </rPr>
      <t>Jednorazowa igła do wielorazowego narzędzia szyjącego typu scorpion kolanowy. Igła służy do podawania nici do górnej szczęki narzędzia. Igła zapakowana sterylnie</t>
    </r>
  </si>
  <si>
    <r>
      <rPr>
        <sz val="10"/>
        <color theme="1"/>
        <rFont val="Calibri"/>
        <family val="2"/>
        <charset val="238"/>
        <scheme val="minor"/>
      </rPr>
      <t>Zestaw do osteotomii kolana z rekonstrukcją więzadłową, w skład wchodzi:
a)I฀mplant do otwierającej osteotomii piszczelowej HTO w postaci płyty. Niewchłaniana płytka wykonana z CF- PEEK (PEEK wzmocniony włóknem węglowym i tantalowym)  w kształcie litery T dostępna w jednym uniwersalnym rozmiarze. Płytka przezierna dla promieni RTG. Zawartość wplecionych włókien powoduje zacienienie na obrazie RTG. Na zdjęciu widoczny delikatny obrys płyty. Implant  z 7 otworami na śruby, cztery otwory w części bliższej osteotomii i trzy otwory w części dystalnej. Płyta daje możliwości blokady śruby w otworze  +/-12 stopni – blokowanie wieloosiowe. Płytka stabilna kątowo - śruby mocowane w implancie poprzez wkręcenie głowy śruby w płytę. Możliwość użycia śruby dociągającej korowej. – 1 szt.
b)฀Śruby do osteotomii piszczelowej/udowej (HTO/LDFO) wykonane z tytanu, samogwintujące. Głowa śruby stożkowa,  gwintowana w celu kątowej stabilizacji w płycie poprzez wkręcenie się i zakotwiczenie śruby w płycie . Gniazdo śruby sześciokątne typu „HEX”  Implant dostępne w średnicy 5,0 mm w długości od 16 mm do 90 mm ze skokiem co 2 mm o w przedziale długości od 16 mm do 50 mm  powyżej ze skokiem długości co 5
mm. Śruby niesterylne lub sterylne – 7 szt.
c)Ś฀ruby  kompresyjne, korowe do osteotomii piszczelowej/udowej (HTO/LDFO) wykonane z tytanu,
samogwintujące. Gniazdo śruby sześciokątne typu „HEX”  Implant dostępne w średnicy 4,5 mm w długości od 24 mm do 52 mm ze skokiem co 4 mm. Śruby oznaczone kolorem złotym, niesterylne lub sterylne. – 1 szt.
d)฀Drut wiercący łamany, wykorzystywany w zabiegach osteotomii. Drut o średnicy 2.4 mm i długości 216 mm. Pakowany pojedynczo, sterylny – 2 szt.Zestaw do osteotomii kolana z rekonstrukcją więzadłową, w skład wchodzi:
a)I฀mplant do otwierającej osteotomii piszczelowej HTO w postaci płyty. Niewchłaniana płytka wykonana z CF- PEEK (PEEK wzmocniony włóknem węglowym i tantalowym)  w kształcie litery T dostępna w jednym uniwersalnym rozmiarze. Płytka przezierna dla promieni RTG. Zawartość wplecionych włókien powoduje zacienienie na obrazie RTG. Na zdjęciu widoczny delikatny obrys płyty. Implant  z 7 otworami na śruby, cztery otwory w części bliższej osteotomii i trzy otwory w części dystalnej. Płyta daje możliwości blokady śruby w otworze  +/-12 stopni – blokowanie wieloosiowe. Płytka stabilna kątowo - śruby mocowane w implancie poprzez wkręcenie głowy śruby w płytę. Możliwość użycia śruby dociągającej korowej. – 1 szt.
b)฀Śruby do osteotomii piszczelowej/udowej (HTO/LDFO) wykonane z tytanu, samogwintujące. Głowa śruby stożkowa,  gwintowana w celu kątowej stabilizacji w płycie poprzez wkręcenie się i zakotwiczenie śruby w płycie . Gniazdo śruby sześciokątne typu „HEX”  Implant dostępne w średnicy 5,0 mm w długości od 16 mm do 90 mm ze skokiem co 2 mm o w przedziale długości od 16 mm do 50 mm  powyżej ze skokiem długości co 5
mm. Śruby niesterylne lub sterylne – 7 szt.
c)Ś฀ruby  kompresyjne, korowe do osteotomii piszczelowej/udowej (HTO/LDFO) wykonane z tytanu,
samogwintujące. Gniazdo śruby sześciokątne typu „HEX”  Implant dostępne w średnicy 4,5 mm w długości od 24 mm do 52 mm ze skokiem co 4 mm. Śruby oznaczone kolorem złotym, niesterylne lub sterylne. – 1 szt.
d)฀Drut wiercący łamany, wykorzystywany w zabiegach osteotomii. Drut o średnicy 2.4 mm i długości 216 mm. Pakowany pojedynczo, sterylny – 2 szt.</t>
    </r>
  </si>
  <si>
    <r>
      <rPr>
        <sz val="10"/>
        <color theme="1"/>
        <rFont val="Calibri"/>
        <family val="2"/>
        <charset val="238"/>
        <scheme val="minor"/>
      </rPr>
      <t>Igłowa głowica kamery. Głowica sterylna, jednorazowa z chipem na końcu głowicy. Średnica sondy 1,9mm.
Kąt widzenia 0 stopni. Pole widzenia 120 stopni. Głowica z przewodem oraz wbudowanym źródłem światła LED. Głowica w długości 180mm.</t>
    </r>
  </si>
  <si>
    <r>
      <rPr>
        <sz val="10"/>
        <color theme="1"/>
        <rFont val="Calibri"/>
        <family val="2"/>
        <charset val="238"/>
        <scheme val="minor"/>
      </rPr>
      <t>Zestaw osłonek diagnostycznych o średnicy zewnętrznej 3,3mm do głowicy Igłowej długości 180m. Zestaw
składa się z jednej prostej osłony dopływowej z ostrym obturatorem, jednorazowego użytku, Jednej osłony dopływowej zagiętej pod kątem 10° z elastycznym tępym zakończeniem, kaniulowany obturator, jednorazowego użytku. Jednego zaworu odcinający dopływ płynów. Zestaw sterylny</t>
    </r>
  </si>
  <si>
    <r>
      <rPr>
        <sz val="10"/>
        <color theme="1"/>
        <rFont val="Calibri"/>
        <family val="2"/>
        <charset val="238"/>
        <scheme val="minor"/>
      </rPr>
      <t>Kaniula artroskopowa miękka – elastyczna, z podwójnym kołnierzem uszczelniającym, łatwa do wprowadzenia, do operacji artroskopowych stawu ramiennego. Dostępność w rozmiarach:
- o średnicy 6 mm i długości od 20 do 50mm
- o średnicy 8 mm i długości od 20-60 mm
- o średnicy 10 mm i długości od 20-50 mm</t>
    </r>
  </si>
  <si>
    <r>
      <rPr>
        <sz val="10"/>
        <color theme="1"/>
        <rFont val="Calibri"/>
        <family val="2"/>
        <charset val="238"/>
        <scheme val="minor"/>
      </rPr>
      <t>Taśma chirurgiczna wykonana z ultra mocnego materiału szewnego w kolorze biało-niebieskim, grubości min
#2 niewchłanialna o min. szerokości 2 mm. Przeznaczona do augmentacji przeszczepu przy rekonstrukcji więzadła krzyżowego przedniego, bądź tylnego w technice Internal Brace, szycia stożka rotatorów oraz niestabilności stawów barkowo-obojczykowych. Taśma zakończona typową nicą chirurgiczną umożliwiającą wykorzystanie jej wraz z kotwicami bezwęzłowymi. Długość robocza taśmy 91,4 cm.</t>
    </r>
  </si>
  <si>
    <r>
      <rPr>
        <sz val="10"/>
        <color theme="1"/>
        <rFont val="Calibri"/>
        <family val="2"/>
        <charset val="238"/>
        <scheme val="minor"/>
      </rPr>
      <t>Wzmocniony szew chirurgiczny rozmiar #2-0, długość 46 cm, igła stożkowa 17,9mm, opakowanie zbiorcze 12
sztuk</t>
    </r>
  </si>
  <si>
    <r>
      <t>*) Jeżeli proponowany produkt nie posiada nr. katalogowego należy wpisać: "</t>
    </r>
    <r>
      <rPr>
        <i/>
        <sz val="10"/>
        <color indexed="8"/>
        <rFont val="Calibri"/>
        <family val="2"/>
        <charset val="238"/>
        <scheme val="minor"/>
      </rPr>
      <t>nr katalogowy nie jest stosowany</t>
    </r>
    <r>
      <rPr>
        <sz val="10"/>
        <color indexed="8"/>
        <rFont val="Calibri"/>
        <family val="2"/>
        <charset val="238"/>
        <scheme val="minor"/>
      </rPr>
      <t>"</t>
    </r>
  </si>
  <si>
    <t>opakowań (po 10 szt.)</t>
  </si>
  <si>
    <t>opakowań (po 100 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</si>
</sst>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5]General"/>
    <numFmt numFmtId="165" formatCode="#,##0.00&quot; &quot;[$zł-415];[Red]&quot;-&quot;#,##0.00&quot; &quot;[$zł-415]"/>
    <numFmt numFmtId="166" formatCode="_(&quot;$&quot;* #,##0.00_);_(&quot;$&quot;* \(#,##0.00\);_(&quot;$&quot;* &quot;-&quot;??_);_(@_)"/>
    <numFmt numFmtId="167" formatCode="_-* #,##0.00\ [$zł-415]_-;\-* #,##0.00\ [$zł-415]_-;_-* &quot;-&quot;??\ [$zł-415]_-;_-@_-"/>
    <numFmt numFmtId="168" formatCode="_-* #,##0.00&quot; zł&quot;_-;\-* #,##0.00&quot; zł&quot;_-;_-* \-??&quot; zł&quot;_-;_-@_-"/>
    <numFmt numFmtId="169" formatCode="#,##0.00\ &quot;zł&quot;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8"/>
      <name val="Arial"/>
      <family val="2"/>
      <charset val="238"/>
    </font>
    <font>
      <sz val="14"/>
      <color indexed="8"/>
      <name val="Calibri"/>
      <family val="2"/>
      <charset val="238"/>
    </font>
    <font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u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2" fillId="0" borderId="0"/>
    <xf numFmtId="164" fontId="3" fillId="0" borderId="0"/>
    <xf numFmtId="164" fontId="4" fillId="0" borderId="0"/>
    <xf numFmtId="0" fontId="9" fillId="0" borderId="0"/>
    <xf numFmtId="164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5" fontId="12" fillId="0" borderId="0"/>
    <xf numFmtId="0" fontId="13" fillId="0" borderId="0" applyNumberFormat="0" applyFill="0" applyBorder="0" applyAlignment="0" applyProtection="0"/>
    <xf numFmtId="0" fontId="14" fillId="0" borderId="0"/>
    <xf numFmtId="166" fontId="17" fillId="0" borderId="0" applyFill="0" applyBorder="0" applyAlignment="0" applyProtection="0"/>
    <xf numFmtId="168" fontId="21" fillId="0" borderId="0" applyFill="0" applyBorder="0" applyAlignment="0" applyProtection="0"/>
  </cellStyleXfs>
  <cellXfs count="122">
    <xf numFmtId="0" fontId="0" fillId="0" borderId="0" xfId="0"/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2" fontId="0" fillId="0" borderId="0" xfId="0" applyNumberFormat="1"/>
    <xf numFmtId="0" fontId="5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" fontId="5" fillId="0" borderId="0" xfId="0" applyNumberFormat="1" applyFont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/>
    <xf numFmtId="0" fontId="13" fillId="0" borderId="0" xfId="12"/>
    <xf numFmtId="0" fontId="15" fillId="0" borderId="0" xfId="13" applyFont="1"/>
    <xf numFmtId="0" fontId="16" fillId="0" borderId="0" xfId="13" applyFont="1"/>
    <xf numFmtId="0" fontId="16" fillId="0" borderId="0" xfId="13" applyFont="1" applyAlignment="1">
      <alignment horizontal="left"/>
    </xf>
    <xf numFmtId="4" fontId="16" fillId="0" borderId="0" xfId="13" applyNumberFormat="1" applyFont="1" applyAlignment="1">
      <alignment horizontal="center" vertical="center"/>
    </xf>
    <xf numFmtId="9" fontId="16" fillId="0" borderId="0" xfId="13" applyNumberFormat="1" applyFont="1" applyAlignment="1">
      <alignment horizontal="center" vertical="center"/>
    </xf>
    <xf numFmtId="4" fontId="17" fillId="0" borderId="0" xfId="14" applyNumberFormat="1" applyFill="1" applyAlignment="1">
      <alignment horizontal="center" vertical="center"/>
    </xf>
    <xf numFmtId="49" fontId="16" fillId="0" borderId="0" xfId="13" applyNumberFormat="1" applyFont="1" applyAlignment="1">
      <alignment horizontal="center" vertical="center"/>
    </xf>
    <xf numFmtId="0" fontId="16" fillId="0" borderId="0" xfId="13" applyFont="1" applyAlignment="1">
      <alignment horizontal="center" vertical="center"/>
    </xf>
    <xf numFmtId="0" fontId="19" fillId="0" borderId="0" xfId="13" applyFont="1" applyAlignment="1">
      <alignment horizontal="right" vertical="center"/>
    </xf>
    <xf numFmtId="0" fontId="15" fillId="0" borderId="0" xfId="13" applyFont="1" applyAlignment="1">
      <alignment vertical="top"/>
    </xf>
    <xf numFmtId="0" fontId="15" fillId="0" borderId="2" xfId="13" applyFont="1" applyBorder="1" applyAlignment="1">
      <alignment horizontal="center" vertical="center"/>
    </xf>
    <xf numFmtId="9" fontId="15" fillId="0" borderId="2" xfId="13" applyNumberFormat="1" applyFont="1" applyBorder="1" applyAlignment="1">
      <alignment horizontal="center" vertical="center"/>
    </xf>
    <xf numFmtId="167" fontId="21" fillId="0" borderId="2" xfId="14" applyNumberFormat="1" applyFont="1" applyBorder="1" applyAlignment="1">
      <alignment horizontal="center" vertical="center"/>
    </xf>
    <xf numFmtId="0" fontId="15" fillId="0" borderId="2" xfId="13" applyFont="1" applyBorder="1" applyAlignment="1">
      <alignment vertical="top"/>
    </xf>
    <xf numFmtId="167" fontId="15" fillId="0" borderId="2" xfId="13" applyNumberFormat="1" applyFont="1" applyBorder="1" applyAlignment="1">
      <alignment horizontal="center" vertical="center"/>
    </xf>
    <xf numFmtId="0" fontId="22" fillId="0" borderId="2" xfId="13" applyFont="1" applyBorder="1" applyAlignment="1">
      <alignment vertical="top"/>
    </xf>
    <xf numFmtId="0" fontId="5" fillId="0" borderId="15" xfId="0" applyFont="1" applyBorder="1" applyAlignment="1">
      <alignment horizontal="center" vertical="center" wrapText="1"/>
    </xf>
    <xf numFmtId="0" fontId="25" fillId="0" borderId="0" xfId="13" applyFont="1"/>
    <xf numFmtId="169" fontId="0" fillId="0" borderId="0" xfId="0" applyNumberFormat="1"/>
    <xf numFmtId="0" fontId="27" fillId="0" borderId="0" xfId="0" applyFont="1"/>
    <xf numFmtId="2" fontId="5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10" fontId="5" fillId="0" borderId="2" xfId="0" applyNumberFormat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164" fontId="5" fillId="0" borderId="7" xfId="7" applyFont="1" applyBorder="1" applyAlignment="1">
      <alignment horizontal="left" vertical="top" wrapText="1"/>
    </xf>
    <xf numFmtId="1" fontId="7" fillId="0" borderId="8" xfId="7" applyNumberFormat="1" applyFont="1" applyBorder="1" applyAlignment="1">
      <alignment horizontal="center" vertical="center" wrapText="1" shrinkToFit="1"/>
    </xf>
    <xf numFmtId="2" fontId="7" fillId="0" borderId="6" xfId="7" applyNumberFormat="1" applyFont="1" applyBorder="1" applyAlignment="1">
      <alignment vertical="center" wrapText="1" shrinkToFit="1"/>
    </xf>
    <xf numFmtId="164" fontId="7" fillId="0" borderId="7" xfId="7" applyFont="1" applyBorder="1" applyAlignment="1">
      <alignment horizontal="left" vertical="top" wrapText="1"/>
    </xf>
    <xf numFmtId="0" fontId="5" fillId="0" borderId="2" xfId="0" applyFont="1" applyBorder="1" applyAlignment="1">
      <alignment wrapText="1"/>
    </xf>
    <xf numFmtId="164" fontId="7" fillId="0" borderId="7" xfId="7" applyFont="1" applyBorder="1" applyAlignment="1">
      <alignment horizontal="left" vertical="center" wrapText="1"/>
    </xf>
    <xf numFmtId="2" fontId="7" fillId="0" borderId="6" xfId="7" applyNumberFormat="1" applyFont="1" applyBorder="1" applyAlignment="1">
      <alignment vertical="center" wrapText="1"/>
    </xf>
    <xf numFmtId="1" fontId="7" fillId="0" borderId="11" xfId="7" applyNumberFormat="1" applyFont="1" applyBorder="1" applyAlignment="1">
      <alignment horizontal="center" vertical="center" wrapText="1" shrinkToFit="1"/>
    </xf>
    <xf numFmtId="0" fontId="6" fillId="0" borderId="0" xfId="13" applyFont="1"/>
    <xf numFmtId="0" fontId="28" fillId="0" borderId="2" xfId="13" applyFont="1" applyBorder="1" applyAlignment="1">
      <alignment vertical="top"/>
    </xf>
    <xf numFmtId="0" fontId="6" fillId="0" borderId="2" xfId="13" applyFont="1" applyBorder="1" applyAlignment="1">
      <alignment vertical="top"/>
    </xf>
    <xf numFmtId="0" fontId="6" fillId="0" borderId="2" xfId="13" applyFont="1" applyBorder="1" applyAlignment="1">
      <alignment vertical="top" wrapText="1"/>
    </xf>
    <xf numFmtId="0" fontId="6" fillId="0" borderId="2" xfId="13" applyFont="1" applyBorder="1" applyAlignment="1">
      <alignment horizontal="center" vertical="center"/>
    </xf>
    <xf numFmtId="167" fontId="6" fillId="0" borderId="2" xfId="13" applyNumberFormat="1" applyFont="1" applyBorder="1" applyAlignment="1">
      <alignment horizontal="center" vertical="center"/>
    </xf>
    <xf numFmtId="167" fontId="8" fillId="0" borderId="2" xfId="14" applyNumberFormat="1" applyFont="1" applyBorder="1" applyAlignment="1">
      <alignment horizontal="center" vertical="center"/>
    </xf>
    <xf numFmtId="9" fontId="6" fillId="0" borderId="2" xfId="13" applyNumberFormat="1" applyFont="1" applyBorder="1" applyAlignment="1">
      <alignment horizontal="center" vertical="center"/>
    </xf>
    <xf numFmtId="0" fontId="6" fillId="0" borderId="0" xfId="13" applyFont="1" applyAlignment="1">
      <alignment vertical="top"/>
    </xf>
    <xf numFmtId="0" fontId="6" fillId="0" borderId="0" xfId="13" applyFont="1" applyAlignment="1">
      <alignment horizontal="center" vertical="center"/>
    </xf>
    <xf numFmtId="49" fontId="6" fillId="0" borderId="0" xfId="13" applyNumberFormat="1" applyFont="1" applyAlignment="1">
      <alignment horizontal="center" vertical="center"/>
    </xf>
    <xf numFmtId="4" fontId="6" fillId="0" borderId="0" xfId="13" applyNumberFormat="1" applyFont="1" applyAlignment="1">
      <alignment horizontal="center" vertical="center"/>
    </xf>
    <xf numFmtId="4" fontId="8" fillId="0" borderId="0" xfId="14" applyNumberFormat="1" applyFont="1" applyFill="1" applyAlignment="1">
      <alignment horizontal="center" vertical="center"/>
    </xf>
    <xf numFmtId="9" fontId="6" fillId="0" borderId="0" xfId="13" applyNumberFormat="1" applyFont="1" applyAlignment="1">
      <alignment horizontal="center" vertical="center"/>
    </xf>
    <xf numFmtId="0" fontId="31" fillId="0" borderId="0" xfId="13" applyFont="1" applyAlignment="1">
      <alignment horizontal="right" vertical="center"/>
    </xf>
    <xf numFmtId="0" fontId="6" fillId="0" borderId="0" xfId="13" applyFont="1" applyAlignment="1">
      <alignment horizontal="left"/>
    </xf>
    <xf numFmtId="0" fontId="28" fillId="0" borderId="14" xfId="13" applyFont="1" applyBorder="1" applyAlignment="1">
      <alignment horizontal="center" vertical="top" wrapText="1"/>
    </xf>
    <xf numFmtId="49" fontId="29" fillId="0" borderId="14" xfId="13" applyNumberFormat="1" applyFont="1" applyBorder="1" applyAlignment="1">
      <alignment horizontal="center" vertical="top" wrapText="1"/>
    </xf>
    <xf numFmtId="4" fontId="29" fillId="0" borderId="14" xfId="15" applyNumberFormat="1" applyFont="1" applyFill="1" applyBorder="1" applyAlignment="1" applyProtection="1">
      <alignment horizontal="center" vertical="top" wrapText="1"/>
    </xf>
    <xf numFmtId="4" fontId="29" fillId="0" borderId="14" xfId="14" applyNumberFormat="1" applyFont="1" applyFill="1" applyBorder="1" applyAlignment="1">
      <alignment horizontal="center" vertical="top" wrapText="1"/>
    </xf>
    <xf numFmtId="9" fontId="28" fillId="0" borderId="14" xfId="13" applyNumberFormat="1" applyFont="1" applyBorder="1" applyAlignment="1">
      <alignment horizontal="center" vertical="top" wrapText="1"/>
    </xf>
    <xf numFmtId="4" fontId="28" fillId="0" borderId="13" xfId="13" applyNumberFormat="1" applyFont="1" applyBorder="1" applyAlignment="1">
      <alignment horizontal="center" vertical="top" wrapText="1"/>
    </xf>
    <xf numFmtId="0" fontId="28" fillId="0" borderId="5" xfId="13" applyFont="1" applyBorder="1" applyAlignment="1">
      <alignment vertical="top" wrapText="1"/>
    </xf>
    <xf numFmtId="167" fontId="6" fillId="0" borderId="12" xfId="13" applyNumberFormat="1" applyFont="1" applyBorder="1" applyAlignment="1">
      <alignment vertical="top"/>
    </xf>
    <xf numFmtId="167" fontId="8" fillId="0" borderId="12" xfId="14" applyNumberFormat="1" applyFont="1" applyFill="1" applyBorder="1" applyAlignment="1">
      <alignment vertical="top"/>
    </xf>
    <xf numFmtId="0" fontId="23" fillId="0" borderId="14" xfId="13" applyFont="1" applyBorder="1" applyAlignment="1">
      <alignment horizontal="center" vertical="top" wrapText="1"/>
    </xf>
    <xf numFmtId="49" fontId="24" fillId="0" borderId="14" xfId="13" applyNumberFormat="1" applyFont="1" applyBorder="1" applyAlignment="1">
      <alignment horizontal="center" vertical="top" wrapText="1"/>
    </xf>
    <xf numFmtId="4" fontId="24" fillId="0" borderId="14" xfId="15" applyNumberFormat="1" applyFont="1" applyFill="1" applyBorder="1" applyAlignment="1" applyProtection="1">
      <alignment horizontal="center" vertical="top" wrapText="1"/>
    </xf>
    <xf numFmtId="4" fontId="24" fillId="0" borderId="14" xfId="14" applyNumberFormat="1" applyFont="1" applyFill="1" applyBorder="1" applyAlignment="1">
      <alignment horizontal="center" vertical="top" wrapText="1"/>
    </xf>
    <xf numFmtId="9" fontId="23" fillId="0" borderId="14" xfId="13" applyNumberFormat="1" applyFont="1" applyBorder="1" applyAlignment="1">
      <alignment horizontal="center" vertical="top" wrapText="1"/>
    </xf>
    <xf numFmtId="4" fontId="23" fillId="0" borderId="13" xfId="13" applyNumberFormat="1" applyFont="1" applyBorder="1" applyAlignment="1">
      <alignment horizontal="center" vertical="top" wrapText="1"/>
    </xf>
    <xf numFmtId="0" fontId="22" fillId="0" borderId="5" xfId="13" applyFont="1" applyBorder="1" applyAlignment="1">
      <alignment vertical="top" wrapText="1"/>
    </xf>
    <xf numFmtId="167" fontId="15" fillId="0" borderId="12" xfId="13" applyNumberFormat="1" applyFont="1" applyBorder="1" applyAlignment="1">
      <alignment vertical="top"/>
    </xf>
    <xf numFmtId="167" fontId="21" fillId="0" borderId="12" xfId="14" applyNumberFormat="1" applyFont="1" applyFill="1" applyBorder="1" applyAlignment="1">
      <alignment vertical="top"/>
    </xf>
    <xf numFmtId="0" fontId="16" fillId="0" borderId="0" xfId="13" applyFont="1" applyAlignment="1">
      <alignment horizontal="left"/>
    </xf>
    <xf numFmtId="0" fontId="16" fillId="0" borderId="0" xfId="13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16" fillId="0" borderId="0" xfId="13" applyFont="1" applyAlignment="1">
      <alignment horizontal="left" wrapText="1"/>
    </xf>
    <xf numFmtId="0" fontId="18" fillId="0" borderId="0" xfId="13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13" applyFont="1" applyAlignment="1">
      <alignment horizontal="left" vertical="center" wrapText="1"/>
    </xf>
    <xf numFmtId="0" fontId="28" fillId="2" borderId="0" xfId="13" applyFont="1" applyFill="1" applyAlignment="1">
      <alignment horizontal="center"/>
    </xf>
    <xf numFmtId="0" fontId="28" fillId="0" borderId="0" xfId="13" applyFont="1" applyAlignment="1">
      <alignment horizontal="right"/>
    </xf>
    <xf numFmtId="0" fontId="6" fillId="0" borderId="0" xfId="13" applyFont="1" applyAlignment="1">
      <alignment horizontal="left"/>
    </xf>
    <xf numFmtId="0" fontId="6" fillId="0" borderId="0" xfId="13" applyFont="1" applyAlignment="1">
      <alignment horizontal="left" wrapText="1"/>
    </xf>
    <xf numFmtId="0" fontId="32" fillId="0" borderId="0" xfId="13" applyFont="1" applyAlignment="1">
      <alignment horizontal="left" vertical="center" wrapText="1"/>
    </xf>
    <xf numFmtId="0" fontId="22" fillId="0" borderId="0" xfId="13" applyFont="1" applyAlignment="1">
      <alignment horizontal="right"/>
    </xf>
    <xf numFmtId="0" fontId="22" fillId="2" borderId="0" xfId="13" applyFont="1" applyFill="1" applyAlignment="1">
      <alignment horizontal="center"/>
    </xf>
    <xf numFmtId="0" fontId="15" fillId="0" borderId="10" xfId="13" applyFont="1" applyBorder="1" applyAlignment="1">
      <alignment horizontal="center" vertical="center" wrapText="1"/>
    </xf>
  </cellXfs>
  <cellStyles count="16">
    <cellStyle name="Excel Built-in Normal" xfId="5" xr:uid="{00000000-0005-0000-0000-000000000000}"/>
    <cellStyle name="Excel Built-in Normal 2" xfId="7" xr:uid="{00000000-0005-0000-0000-000001000000}"/>
    <cellStyle name="Heading" xfId="8" xr:uid="{00000000-0005-0000-0000-000002000000}"/>
    <cellStyle name="Heading1" xfId="9" xr:uid="{00000000-0005-0000-0000-000003000000}"/>
    <cellStyle name="Hiperłącze" xfId="12" builtinId="8"/>
    <cellStyle name="Normalny" xfId="0" builtinId="0"/>
    <cellStyle name="Normalny 2" xfId="4" xr:uid="{00000000-0005-0000-0000-000006000000}"/>
    <cellStyle name="Normalny 3" xfId="3" xr:uid="{00000000-0005-0000-0000-000007000000}"/>
    <cellStyle name="Normalny 4" xfId="6" xr:uid="{00000000-0005-0000-0000-000008000000}"/>
    <cellStyle name="Normalny 5" xfId="2" xr:uid="{00000000-0005-0000-0000-000009000000}"/>
    <cellStyle name="Normalny 6" xfId="13" xr:uid="{00000000-0005-0000-0000-00000A000000}"/>
    <cellStyle name="Procentowy" xfId="1" builtinId="5"/>
    <cellStyle name="Result" xfId="10" xr:uid="{00000000-0005-0000-0000-00000C000000}"/>
    <cellStyle name="Result2" xfId="11" xr:uid="{00000000-0005-0000-0000-00000D000000}"/>
    <cellStyle name="Walutowy 2" xfId="14" xr:uid="{00000000-0005-0000-0000-00000E000000}"/>
    <cellStyle name="Walutowy 3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"/>
  <sheetViews>
    <sheetView workbookViewId="0">
      <selection activeCell="B26" sqref="B26"/>
    </sheetView>
  </sheetViews>
  <sheetFormatPr defaultRowHeight="15"/>
  <cols>
    <col min="1" max="1" width="4" customWidth="1"/>
    <col min="2" max="2" width="72.42578125" customWidth="1"/>
    <col min="3" max="4" width="11.85546875" style="21" bestFit="1" customWidth="1"/>
    <col min="5" max="5" width="12.28515625" style="21" customWidth="1"/>
    <col min="6" max="6" width="12.42578125" style="21" customWidth="1"/>
    <col min="7" max="7" width="10.85546875" bestFit="1" customWidth="1"/>
    <col min="9" max="9" width="10.85546875" bestFit="1" customWidth="1"/>
  </cols>
  <sheetData>
    <row r="1" spans="2:9" s="24" customFormat="1">
      <c r="C1" s="25"/>
      <c r="D1" s="25"/>
      <c r="E1" s="25"/>
      <c r="F1" s="25"/>
    </row>
    <row r="2" spans="2:9">
      <c r="B2" s="20" t="s">
        <v>37</v>
      </c>
      <c r="C2" s="49"/>
      <c r="D2" s="49"/>
      <c r="E2" s="49"/>
      <c r="F2" s="49"/>
    </row>
    <row r="3" spans="2:9">
      <c r="B3" s="19" t="s">
        <v>38</v>
      </c>
      <c r="C3" s="49"/>
      <c r="D3" s="49"/>
      <c r="E3" s="49"/>
      <c r="F3" s="49"/>
    </row>
    <row r="4" spans="2:9">
      <c r="B4" t="s">
        <v>29</v>
      </c>
      <c r="C4" s="49"/>
      <c r="D4" s="49"/>
      <c r="E4" s="49"/>
      <c r="F4" s="49"/>
    </row>
    <row r="5" spans="2:9">
      <c r="B5">
        <f>'część 4'!L2</f>
        <v>0</v>
      </c>
      <c r="C5" s="49"/>
      <c r="D5" s="49"/>
      <c r="E5" s="49"/>
      <c r="F5" s="49"/>
    </row>
    <row r="6" spans="2:9">
      <c r="B6" t="s">
        <v>73</v>
      </c>
      <c r="C6" s="49"/>
      <c r="D6" s="49"/>
      <c r="E6" s="49"/>
      <c r="F6" s="49"/>
    </row>
    <row r="7" spans="2:9">
      <c r="B7" s="23"/>
      <c r="C7" s="49"/>
      <c r="D7" s="49"/>
      <c r="E7" s="49"/>
      <c r="F7" s="49"/>
    </row>
    <row r="8" spans="2:9">
      <c r="C8" s="49"/>
      <c r="D8" s="49"/>
      <c r="E8" s="49"/>
      <c r="F8" s="49"/>
    </row>
    <row r="9" spans="2:9" ht="16.5">
      <c r="C9" s="49"/>
      <c r="D9" s="49"/>
      <c r="E9" s="49"/>
      <c r="F9" s="49"/>
      <c r="G9" s="49"/>
      <c r="H9" s="50"/>
      <c r="I9" s="49"/>
    </row>
    <row r="17" spans="2:2">
      <c r="B17" s="30"/>
    </row>
    <row r="20" spans="2:2">
      <c r="B20" s="30"/>
    </row>
    <row r="22" spans="2:2">
      <c r="B22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K26"/>
  <sheetViews>
    <sheetView zoomScale="90" zoomScaleNormal="90" workbookViewId="0">
      <selection activeCell="B19" sqref="B19:K19"/>
    </sheetView>
  </sheetViews>
  <sheetFormatPr defaultRowHeight="12.75"/>
  <cols>
    <col min="1" max="1" width="6.85546875" style="1" customWidth="1"/>
    <col min="2" max="2" width="54.28515625" style="1" customWidth="1"/>
    <col min="3" max="3" width="7" style="1" customWidth="1"/>
    <col min="4" max="4" width="9.7109375" style="29" customWidth="1"/>
    <col min="5" max="5" width="13.42578125" style="1" customWidth="1"/>
    <col min="6" max="6" width="14" style="1" customWidth="1"/>
    <col min="7" max="7" width="12" style="1" customWidth="1"/>
    <col min="8" max="8" width="15.42578125" style="1" customWidth="1"/>
    <col min="9" max="9" width="22.5703125" style="1" customWidth="1"/>
    <col min="10" max="10" width="12.28515625" style="1" customWidth="1"/>
    <col min="11" max="11" width="16" style="1" customWidth="1"/>
    <col min="12" max="16384" width="9.140625" style="1"/>
  </cols>
  <sheetData>
    <row r="1" spans="1:11">
      <c r="B1" s="5"/>
      <c r="C1" s="4"/>
      <c r="D1" s="26"/>
      <c r="E1" s="4"/>
      <c r="F1" s="6"/>
      <c r="G1" s="4"/>
      <c r="H1" s="6"/>
      <c r="I1" s="4"/>
      <c r="J1" s="4"/>
      <c r="K1" s="4"/>
    </row>
    <row r="2" spans="1:1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>
      <c r="A3" s="107" t="s">
        <v>45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51">
      <c r="A4" s="13" t="s">
        <v>0</v>
      </c>
      <c r="B4" s="8" t="s">
        <v>1</v>
      </c>
      <c r="C4" s="7" t="s">
        <v>2</v>
      </c>
      <c r="D4" s="9" t="s">
        <v>3</v>
      </c>
      <c r="E4" s="10" t="s">
        <v>4</v>
      </c>
      <c r="F4" s="10" t="s">
        <v>5</v>
      </c>
      <c r="G4" s="7" t="s">
        <v>6</v>
      </c>
      <c r="H4" s="11" t="s">
        <v>7</v>
      </c>
      <c r="I4" s="14" t="s">
        <v>8</v>
      </c>
      <c r="J4" s="14" t="s">
        <v>10</v>
      </c>
      <c r="K4" s="13" t="s">
        <v>12</v>
      </c>
    </row>
    <row r="5" spans="1:11" ht="51">
      <c r="A5" s="2">
        <v>1</v>
      </c>
      <c r="B5" s="2" t="s">
        <v>13</v>
      </c>
      <c r="C5" s="2" t="s">
        <v>11</v>
      </c>
      <c r="D5" s="27">
        <v>42</v>
      </c>
      <c r="E5" s="14"/>
      <c r="F5" s="14"/>
      <c r="G5" s="12"/>
      <c r="H5" s="14"/>
      <c r="I5" s="14"/>
      <c r="J5" s="14"/>
      <c r="K5" s="2"/>
    </row>
    <row r="6" spans="1:11" ht="89.25">
      <c r="A6" s="2">
        <v>2</v>
      </c>
      <c r="B6" s="2" t="s">
        <v>14</v>
      </c>
      <c r="C6" s="2" t="s">
        <v>11</v>
      </c>
      <c r="D6" s="27">
        <v>17</v>
      </c>
      <c r="E6" s="14"/>
      <c r="F6" s="14"/>
      <c r="G6" s="12"/>
      <c r="H6" s="14"/>
      <c r="I6" s="14"/>
      <c r="J6" s="14"/>
      <c r="K6" s="2"/>
    </row>
    <row r="7" spans="1:11" ht="63.75">
      <c r="A7" s="2">
        <v>3</v>
      </c>
      <c r="B7" s="2" t="s">
        <v>15</v>
      </c>
      <c r="C7" s="2" t="s">
        <v>11</v>
      </c>
      <c r="D7" s="27">
        <v>2</v>
      </c>
      <c r="E7" s="14"/>
      <c r="F7" s="14"/>
      <c r="G7" s="12"/>
      <c r="H7" s="14"/>
      <c r="I7" s="14"/>
      <c r="J7" s="14"/>
      <c r="K7" s="2"/>
    </row>
    <row r="8" spans="1:11" ht="86.25" customHeight="1">
      <c r="A8" s="2">
        <v>4</v>
      </c>
      <c r="B8" s="2" t="s">
        <v>16</v>
      </c>
      <c r="C8" s="2" t="s">
        <v>11</v>
      </c>
      <c r="D8" s="27">
        <v>132</v>
      </c>
      <c r="E8" s="14"/>
      <c r="F8" s="14"/>
      <c r="G8" s="12"/>
      <c r="H8" s="14"/>
      <c r="I8" s="14"/>
      <c r="J8" s="14"/>
      <c r="K8" s="2"/>
    </row>
    <row r="9" spans="1:11" ht="80.25" customHeight="1">
      <c r="A9" s="2">
        <v>5</v>
      </c>
      <c r="B9" s="2" t="s">
        <v>17</v>
      </c>
      <c r="C9" s="2" t="s">
        <v>28</v>
      </c>
      <c r="D9" s="27">
        <v>5</v>
      </c>
      <c r="E9" s="14"/>
      <c r="F9" s="14"/>
      <c r="G9" s="12"/>
      <c r="H9" s="14"/>
      <c r="I9" s="14"/>
      <c r="J9" s="14"/>
      <c r="K9" s="2"/>
    </row>
    <row r="10" spans="1:11" ht="63" customHeight="1">
      <c r="A10" s="2">
        <v>7</v>
      </c>
      <c r="B10" s="2" t="s">
        <v>18</v>
      </c>
      <c r="C10" s="2" t="s">
        <v>11</v>
      </c>
      <c r="D10" s="27">
        <v>1</v>
      </c>
      <c r="E10" s="14"/>
      <c r="F10" s="14"/>
      <c r="G10" s="12"/>
      <c r="H10" s="14"/>
      <c r="I10" s="14"/>
      <c r="J10" s="14"/>
      <c r="K10" s="2"/>
    </row>
    <row r="11" spans="1:11" ht="51">
      <c r="A11" s="2">
        <v>8</v>
      </c>
      <c r="B11" s="2" t="s">
        <v>19</v>
      </c>
      <c r="C11" s="2" t="s">
        <v>11</v>
      </c>
      <c r="D11" s="27">
        <v>192</v>
      </c>
      <c r="E11" s="14"/>
      <c r="F11" s="14"/>
      <c r="G11" s="12"/>
      <c r="H11" s="14"/>
      <c r="I11" s="14"/>
      <c r="J11" s="14"/>
      <c r="K11" s="2"/>
    </row>
    <row r="12" spans="1:11" ht="51">
      <c r="A12" s="2">
        <v>9</v>
      </c>
      <c r="B12" s="2" t="s">
        <v>20</v>
      </c>
      <c r="C12" s="2" t="s">
        <v>11</v>
      </c>
      <c r="D12" s="27">
        <v>180</v>
      </c>
      <c r="E12" s="14"/>
      <c r="F12" s="14"/>
      <c r="G12" s="12"/>
      <c r="H12" s="14"/>
      <c r="I12" s="14"/>
      <c r="J12" s="14"/>
      <c r="K12" s="2"/>
    </row>
    <row r="13" spans="1:11" ht="129.75" customHeight="1">
      <c r="A13" s="2">
        <v>10</v>
      </c>
      <c r="B13" s="2" t="s">
        <v>21</v>
      </c>
      <c r="C13" s="2" t="s">
        <v>11</v>
      </c>
      <c r="D13" s="27">
        <v>48</v>
      </c>
      <c r="E13" s="14"/>
      <c r="F13" s="14"/>
      <c r="G13" s="12"/>
      <c r="H13" s="14"/>
      <c r="I13" s="14"/>
      <c r="J13" s="14"/>
      <c r="K13" s="2"/>
    </row>
    <row r="14" spans="1:11" ht="122.25" customHeight="1">
      <c r="A14" s="2">
        <v>11</v>
      </c>
      <c r="B14" s="2" t="s">
        <v>22</v>
      </c>
      <c r="C14" s="2" t="s">
        <v>11</v>
      </c>
      <c r="D14" s="27">
        <v>36</v>
      </c>
      <c r="E14" s="14"/>
      <c r="F14" s="14"/>
      <c r="G14" s="12"/>
      <c r="H14" s="14"/>
      <c r="I14" s="14"/>
      <c r="J14" s="14"/>
      <c r="K14" s="2"/>
    </row>
    <row r="15" spans="1:11" ht="63" customHeight="1">
      <c r="A15" s="2">
        <v>12</v>
      </c>
      <c r="B15" s="2" t="s">
        <v>23</v>
      </c>
      <c r="C15" s="2" t="s">
        <v>11</v>
      </c>
      <c r="D15" s="27">
        <v>48</v>
      </c>
      <c r="E15" s="14"/>
      <c r="F15" s="14"/>
      <c r="G15" s="12"/>
      <c r="H15" s="14"/>
      <c r="I15" s="14"/>
      <c r="J15" s="14"/>
      <c r="K15" s="2"/>
    </row>
    <row r="16" spans="1:11">
      <c r="B16" s="5"/>
      <c r="C16" s="5"/>
      <c r="D16" s="28"/>
      <c r="E16" s="2" t="s">
        <v>9</v>
      </c>
      <c r="F16" s="14"/>
      <c r="G16" s="2"/>
      <c r="H16" s="14"/>
      <c r="I16" s="14"/>
      <c r="J16" s="14"/>
      <c r="K16" s="2"/>
    </row>
    <row r="19" spans="1:11">
      <c r="A19" s="32"/>
      <c r="B19" s="105" t="s">
        <v>53</v>
      </c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1">
      <c r="A20" s="32"/>
      <c r="B20" s="32" t="s">
        <v>52</v>
      </c>
      <c r="C20" s="38"/>
      <c r="D20" s="38"/>
      <c r="E20" s="37"/>
      <c r="F20" s="34"/>
      <c r="G20" s="36"/>
      <c r="H20" s="35"/>
      <c r="I20" s="34"/>
      <c r="J20" s="32"/>
      <c r="K20" s="32"/>
    </row>
    <row r="21" spans="1:11" ht="40.5" customHeight="1">
      <c r="A21" s="39" t="s">
        <v>50</v>
      </c>
      <c r="B21" s="109" t="s">
        <v>51</v>
      </c>
      <c r="C21" s="109"/>
      <c r="D21" s="109"/>
      <c r="E21" s="109"/>
      <c r="F21" s="109"/>
      <c r="G21" s="109"/>
      <c r="H21" s="109"/>
      <c r="I21" s="109"/>
      <c r="J21" s="109"/>
      <c r="K21" s="32"/>
    </row>
    <row r="22" spans="1:11" ht="18.75">
      <c r="A22" s="39" t="s">
        <v>50</v>
      </c>
      <c r="B22" s="32" t="s">
        <v>49</v>
      </c>
      <c r="C22" s="38"/>
      <c r="D22" s="38"/>
      <c r="E22" s="37"/>
      <c r="F22" s="34"/>
      <c r="G22" s="36"/>
      <c r="H22" s="35"/>
      <c r="I22" s="34"/>
      <c r="J22" s="32"/>
      <c r="K22" s="32"/>
    </row>
    <row r="23" spans="1:11" ht="31.5" customHeight="1">
      <c r="A23" s="32"/>
      <c r="B23" s="110" t="s">
        <v>48</v>
      </c>
      <c r="C23" s="110"/>
      <c r="D23" s="110"/>
      <c r="E23" s="110"/>
      <c r="F23" s="110"/>
      <c r="G23" s="110"/>
      <c r="H23" s="110"/>
      <c r="I23" s="110"/>
      <c r="J23" s="110"/>
      <c r="K23" s="32"/>
    </row>
    <row r="24" spans="1:11">
      <c r="A24" s="32"/>
      <c r="B24" s="32"/>
      <c r="C24" s="38"/>
      <c r="D24" s="38"/>
      <c r="E24" s="37"/>
      <c r="F24" s="34"/>
      <c r="G24" s="36"/>
      <c r="H24" s="35"/>
      <c r="I24" s="34"/>
      <c r="J24" s="32"/>
      <c r="K24" s="32"/>
    </row>
    <row r="25" spans="1:11">
      <c r="A25" s="33"/>
      <c r="B25" s="105" t="s">
        <v>47</v>
      </c>
      <c r="C25" s="105"/>
      <c r="D25" s="105"/>
      <c r="E25" s="105"/>
      <c r="F25" s="105"/>
      <c r="G25" s="105"/>
      <c r="H25" s="105"/>
      <c r="I25" s="105"/>
      <c r="J25" s="105"/>
      <c r="K25" s="32"/>
    </row>
    <row r="26" spans="1:11" ht="45.75" customHeight="1">
      <c r="A26" s="32"/>
      <c r="B26" s="106" t="s">
        <v>46</v>
      </c>
      <c r="C26" s="106"/>
      <c r="D26" s="106"/>
      <c r="E26" s="106"/>
      <c r="F26" s="106"/>
      <c r="G26" s="106"/>
      <c r="H26" s="106"/>
      <c r="I26" s="106"/>
      <c r="J26" s="32"/>
      <c r="K26" s="32"/>
    </row>
  </sheetData>
  <mergeCells count="7">
    <mergeCell ref="B25:J25"/>
    <mergeCell ref="B26:I26"/>
    <mergeCell ref="A3:K3"/>
    <mergeCell ref="A2:K2"/>
    <mergeCell ref="B19:K19"/>
    <mergeCell ref="B21:J21"/>
    <mergeCell ref="B23:J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2"/>
  <dimension ref="A1:K23"/>
  <sheetViews>
    <sheetView zoomScale="90" zoomScaleNormal="90" workbookViewId="0">
      <selection activeCell="B22" sqref="B22:J22"/>
    </sheetView>
  </sheetViews>
  <sheetFormatPr defaultRowHeight="12.75"/>
  <cols>
    <col min="1" max="1" width="6.85546875" style="1" customWidth="1"/>
    <col min="2" max="2" width="54.28515625" style="1" customWidth="1"/>
    <col min="3" max="3" width="4" style="1" bestFit="1" customWidth="1"/>
    <col min="4" max="4" width="12" style="1" customWidth="1"/>
    <col min="5" max="5" width="13.42578125" style="1" customWidth="1"/>
    <col min="6" max="6" width="14" style="1" customWidth="1"/>
    <col min="7" max="7" width="12" style="1" customWidth="1"/>
    <col min="8" max="8" width="15.42578125" style="1" customWidth="1"/>
    <col min="9" max="9" width="22.5703125" style="1" customWidth="1"/>
    <col min="10" max="10" width="12.28515625" style="1" customWidth="1"/>
    <col min="11" max="11" width="16" style="1" customWidth="1"/>
    <col min="12" max="16384" width="9.140625" style="1"/>
  </cols>
  <sheetData>
    <row r="1" spans="1:11">
      <c r="B1" s="5"/>
      <c r="C1" s="5"/>
      <c r="D1" s="5"/>
      <c r="E1" s="4"/>
      <c r="F1" s="51"/>
      <c r="G1" s="5"/>
      <c r="H1" s="51"/>
      <c r="I1" s="5"/>
    </row>
    <row r="2" spans="1:11"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8.600000000000001" customHeight="1">
      <c r="A3" s="111" t="s">
        <v>39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51">
      <c r="A4" s="2" t="s">
        <v>0</v>
      </c>
      <c r="B4" s="8" t="s">
        <v>1</v>
      </c>
      <c r="C4" s="2" t="s">
        <v>2</v>
      </c>
      <c r="D4" s="27" t="s">
        <v>3</v>
      </c>
      <c r="E4" s="14" t="s">
        <v>4</v>
      </c>
      <c r="F4" s="14" t="s">
        <v>5</v>
      </c>
      <c r="G4" s="2" t="s">
        <v>24</v>
      </c>
      <c r="H4" s="14" t="s">
        <v>7</v>
      </c>
      <c r="I4" s="14" t="s">
        <v>8</v>
      </c>
      <c r="J4" s="14" t="s">
        <v>10</v>
      </c>
      <c r="K4" s="13" t="s">
        <v>12</v>
      </c>
    </row>
    <row r="5" spans="1:11" ht="54" customHeight="1">
      <c r="A5" s="2">
        <v>1</v>
      </c>
      <c r="B5" s="52" t="s">
        <v>40</v>
      </c>
      <c r="C5" s="2" t="s">
        <v>11</v>
      </c>
      <c r="D5" s="27">
        <v>40</v>
      </c>
      <c r="E5" s="14"/>
      <c r="F5" s="14"/>
      <c r="G5" s="53"/>
      <c r="H5" s="14"/>
      <c r="I5" s="14"/>
      <c r="J5" s="14"/>
      <c r="K5" s="2"/>
    </row>
    <row r="6" spans="1:11" ht="43.5" customHeight="1">
      <c r="A6" s="2">
        <v>2</v>
      </c>
      <c r="B6" s="52" t="s">
        <v>26</v>
      </c>
      <c r="C6" s="2" t="s">
        <v>25</v>
      </c>
      <c r="D6" s="27">
        <v>100</v>
      </c>
      <c r="E6" s="14"/>
      <c r="F6" s="14"/>
      <c r="G6" s="53"/>
      <c r="H6" s="14"/>
      <c r="I6" s="14"/>
      <c r="J6" s="14"/>
      <c r="K6" s="14"/>
    </row>
    <row r="7" spans="1:11" ht="91.5" customHeight="1">
      <c r="A7" s="3">
        <v>3</v>
      </c>
      <c r="B7" s="16" t="s">
        <v>27</v>
      </c>
      <c r="C7" s="3" t="s">
        <v>11</v>
      </c>
      <c r="D7" s="3">
        <v>70</v>
      </c>
      <c r="E7" s="3"/>
      <c r="F7" s="14"/>
      <c r="G7" s="53"/>
      <c r="H7" s="14"/>
      <c r="I7" s="15"/>
      <c r="J7" s="15"/>
      <c r="K7" s="15"/>
    </row>
    <row r="8" spans="1:11" ht="114.75" customHeight="1">
      <c r="A8" s="3">
        <v>4</v>
      </c>
      <c r="B8" s="16" t="s">
        <v>76</v>
      </c>
      <c r="C8" s="3" t="s">
        <v>11</v>
      </c>
      <c r="D8" s="3">
        <v>140</v>
      </c>
      <c r="E8" s="17"/>
      <c r="F8" s="14"/>
      <c r="G8" s="53"/>
      <c r="H8" s="14"/>
      <c r="I8" s="15"/>
      <c r="J8" s="15"/>
      <c r="K8" s="15"/>
    </row>
    <row r="9" spans="1:11" ht="100.5" customHeight="1">
      <c r="A9" s="3">
        <v>5</v>
      </c>
      <c r="B9" s="16" t="s">
        <v>77</v>
      </c>
      <c r="C9" s="3" t="s">
        <v>11</v>
      </c>
      <c r="D9" s="3">
        <v>100</v>
      </c>
      <c r="E9" s="17"/>
      <c r="F9" s="14"/>
      <c r="G9" s="53"/>
      <c r="H9" s="14"/>
      <c r="I9" s="15"/>
      <c r="J9" s="15"/>
      <c r="K9" s="15"/>
    </row>
    <row r="10" spans="1:11" ht="38.25" customHeight="1">
      <c r="A10" s="2">
        <v>6</v>
      </c>
      <c r="B10" s="16" t="s">
        <v>41</v>
      </c>
      <c r="C10" s="3" t="s">
        <v>42</v>
      </c>
      <c r="D10" s="3">
        <v>30</v>
      </c>
      <c r="E10" s="17"/>
      <c r="F10" s="14"/>
      <c r="G10" s="53"/>
      <c r="H10" s="14"/>
      <c r="I10" s="15"/>
      <c r="J10" s="15"/>
      <c r="K10" s="15"/>
    </row>
    <row r="11" spans="1:11" ht="38.25" customHeight="1">
      <c r="A11" s="2">
        <v>7</v>
      </c>
      <c r="B11" s="16" t="s">
        <v>43</v>
      </c>
      <c r="C11" s="3" t="s">
        <v>11</v>
      </c>
      <c r="D11" s="3">
        <v>30</v>
      </c>
      <c r="E11" s="17"/>
      <c r="F11" s="14"/>
      <c r="G11" s="53"/>
      <c r="H11" s="14"/>
      <c r="I11" s="15"/>
      <c r="J11" s="15"/>
      <c r="K11" s="15"/>
    </row>
    <row r="12" spans="1:11" ht="38.25" customHeight="1">
      <c r="A12" s="3">
        <v>8</v>
      </c>
      <c r="B12" s="16" t="s">
        <v>44</v>
      </c>
      <c r="C12" s="3" t="s">
        <v>25</v>
      </c>
      <c r="D12" s="3">
        <v>5</v>
      </c>
      <c r="E12" s="17"/>
      <c r="F12" s="14"/>
      <c r="G12" s="53"/>
      <c r="H12" s="14"/>
      <c r="I12" s="15"/>
      <c r="J12" s="15"/>
      <c r="K12" s="15"/>
    </row>
    <row r="13" spans="1:11">
      <c r="A13" s="4"/>
      <c r="B13" s="5"/>
      <c r="C13" s="4"/>
      <c r="D13" s="4"/>
      <c r="E13" s="17" t="s">
        <v>9</v>
      </c>
      <c r="F13" s="17">
        <f>SUM(F5:F12)</f>
        <v>0</v>
      </c>
      <c r="G13" s="53"/>
      <c r="H13" s="3">
        <f t="shared" ref="H13" si="0">F13*1.08</f>
        <v>0</v>
      </c>
      <c r="I13" s="15"/>
      <c r="J13" s="15"/>
      <c r="K13" s="15"/>
    </row>
    <row r="14" spans="1:11">
      <c r="A14" s="4"/>
      <c r="B14" s="5"/>
      <c r="C14" s="4"/>
      <c r="D14" s="4"/>
      <c r="E14" s="18"/>
      <c r="F14" s="18"/>
      <c r="G14" s="54"/>
      <c r="H14" s="4"/>
    </row>
    <row r="16" spans="1:11">
      <c r="A16" s="32"/>
      <c r="B16" s="105" t="s">
        <v>53</v>
      </c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1">
      <c r="A17" s="32"/>
      <c r="B17" s="32" t="s">
        <v>52</v>
      </c>
      <c r="C17" s="38"/>
      <c r="D17" s="38"/>
      <c r="E17" s="37"/>
      <c r="F17" s="34"/>
      <c r="G17" s="36"/>
      <c r="H17" s="35"/>
      <c r="I17" s="34"/>
      <c r="J17" s="32"/>
      <c r="K17" s="32"/>
    </row>
    <row r="18" spans="1:11" ht="45" customHeight="1">
      <c r="A18" s="39" t="s">
        <v>50</v>
      </c>
      <c r="B18" s="109" t="s">
        <v>51</v>
      </c>
      <c r="C18" s="109"/>
      <c r="D18" s="109"/>
      <c r="E18" s="109"/>
      <c r="F18" s="109"/>
      <c r="G18" s="109"/>
      <c r="H18" s="109"/>
      <c r="I18" s="109"/>
      <c r="J18" s="109"/>
      <c r="K18" s="32"/>
    </row>
    <row r="19" spans="1:11" ht="18.75">
      <c r="A19" s="39" t="s">
        <v>50</v>
      </c>
      <c r="B19" s="32" t="s">
        <v>49</v>
      </c>
      <c r="C19" s="38"/>
      <c r="D19" s="38"/>
      <c r="E19" s="37"/>
      <c r="F19" s="34"/>
      <c r="G19" s="36"/>
      <c r="H19" s="35"/>
      <c r="I19" s="34"/>
      <c r="J19" s="32"/>
      <c r="K19" s="32"/>
    </row>
    <row r="20" spans="1:11" ht="27" customHeight="1">
      <c r="A20" s="32"/>
      <c r="B20" s="110" t="s">
        <v>48</v>
      </c>
      <c r="C20" s="110"/>
      <c r="D20" s="110"/>
      <c r="E20" s="110"/>
      <c r="F20" s="110"/>
      <c r="G20" s="110"/>
      <c r="H20" s="110"/>
      <c r="I20" s="110"/>
      <c r="J20" s="110"/>
      <c r="K20" s="32"/>
    </row>
    <row r="21" spans="1:11">
      <c r="A21" s="32"/>
      <c r="B21" s="32"/>
      <c r="C21" s="38"/>
      <c r="D21" s="38"/>
      <c r="E21" s="37"/>
      <c r="F21" s="34"/>
      <c r="G21" s="36"/>
      <c r="H21" s="35"/>
      <c r="I21" s="34"/>
      <c r="J21" s="32"/>
      <c r="K21" s="32"/>
    </row>
    <row r="22" spans="1:11">
      <c r="A22" s="33"/>
      <c r="B22" s="105" t="s">
        <v>47</v>
      </c>
      <c r="C22" s="105"/>
      <c r="D22" s="105"/>
      <c r="E22" s="105"/>
      <c r="F22" s="105"/>
      <c r="G22" s="105"/>
      <c r="H22" s="105"/>
      <c r="I22" s="105"/>
      <c r="J22" s="105"/>
      <c r="K22" s="32"/>
    </row>
    <row r="23" spans="1:11" ht="35.25" customHeight="1">
      <c r="A23" s="32"/>
      <c r="B23" s="106" t="s">
        <v>46</v>
      </c>
      <c r="C23" s="106"/>
      <c r="D23" s="106"/>
      <c r="E23" s="106"/>
      <c r="F23" s="106"/>
      <c r="G23" s="106"/>
      <c r="H23" s="106"/>
      <c r="I23" s="106"/>
      <c r="J23" s="32"/>
      <c r="K23" s="32"/>
    </row>
  </sheetData>
  <mergeCells count="7">
    <mergeCell ref="B22:J22"/>
    <mergeCell ref="B23:I23"/>
    <mergeCell ref="A3:K3"/>
    <mergeCell ref="B2:K2"/>
    <mergeCell ref="B16:K16"/>
    <mergeCell ref="B18:J18"/>
    <mergeCell ref="B20:J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6"/>
  <sheetViews>
    <sheetView zoomScale="90" zoomScaleNormal="90" workbookViewId="0">
      <selection activeCell="B53" sqref="B53:J53"/>
    </sheetView>
  </sheetViews>
  <sheetFormatPr defaultRowHeight="12.75"/>
  <cols>
    <col min="1" max="1" width="6.85546875" style="1" customWidth="1"/>
    <col min="2" max="2" width="113.85546875" style="1" customWidth="1"/>
    <col min="3" max="3" width="5.140625" style="58" customWidth="1"/>
    <col min="4" max="4" width="12" style="4" customWidth="1"/>
    <col min="5" max="5" width="13.42578125" style="56" customWidth="1"/>
    <col min="6" max="6" width="14" style="56" customWidth="1"/>
    <col min="7" max="7" width="12" style="4" customWidth="1"/>
    <col min="8" max="8" width="15.42578125" style="56" customWidth="1"/>
    <col min="9" max="9" width="22.5703125" style="58" customWidth="1"/>
    <col min="10" max="10" width="12.28515625" style="58" customWidth="1"/>
    <col min="11" max="11" width="16" style="1" customWidth="1"/>
    <col min="12" max="16384" width="9.140625" style="1"/>
  </cols>
  <sheetData>
    <row r="1" spans="1:11">
      <c r="B1" s="5"/>
      <c r="C1" s="55"/>
      <c r="D1" s="5"/>
      <c r="F1" s="57"/>
      <c r="G1" s="5"/>
      <c r="H1" s="57"/>
      <c r="I1" s="55"/>
    </row>
    <row r="2" spans="1:11"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8.600000000000001" customHeight="1">
      <c r="A3" s="111" t="s">
        <v>29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51">
      <c r="A4" s="2" t="s">
        <v>0</v>
      </c>
      <c r="B4" s="59" t="s">
        <v>1</v>
      </c>
      <c r="C4" s="60" t="s">
        <v>2</v>
      </c>
      <c r="D4" s="61" t="s">
        <v>3</v>
      </c>
      <c r="E4" s="62" t="s">
        <v>4</v>
      </c>
      <c r="F4" s="62" t="s">
        <v>5</v>
      </c>
      <c r="G4" s="2" t="s">
        <v>24</v>
      </c>
      <c r="H4" s="62" t="s">
        <v>7</v>
      </c>
      <c r="I4" s="62" t="s">
        <v>8</v>
      </c>
      <c r="J4" s="62" t="s">
        <v>10</v>
      </c>
      <c r="K4" s="13" t="s">
        <v>12</v>
      </c>
    </row>
    <row r="5" spans="1:11" s="22" customFormat="1" ht="91.5" customHeight="1">
      <c r="A5" s="2">
        <v>1</v>
      </c>
      <c r="B5" s="63" t="s">
        <v>78</v>
      </c>
      <c r="C5" s="60" t="s">
        <v>11</v>
      </c>
      <c r="D5" s="64">
        <v>5</v>
      </c>
      <c r="E5" s="65"/>
      <c r="F5" s="65"/>
      <c r="G5" s="53"/>
      <c r="H5" s="62"/>
      <c r="I5" s="62"/>
      <c r="J5" s="62"/>
      <c r="K5" s="2"/>
    </row>
    <row r="6" spans="1:11" s="22" customFormat="1" ht="144" customHeight="1">
      <c r="A6" s="2">
        <v>2</v>
      </c>
      <c r="B6" s="63" t="s">
        <v>79</v>
      </c>
      <c r="C6" s="60" t="s">
        <v>11</v>
      </c>
      <c r="D6" s="64">
        <v>30</v>
      </c>
      <c r="E6" s="65"/>
      <c r="F6" s="65"/>
      <c r="G6" s="53"/>
      <c r="H6" s="62"/>
      <c r="I6" s="62"/>
      <c r="J6" s="62"/>
      <c r="K6" s="14"/>
    </row>
    <row r="7" spans="1:11" s="22" customFormat="1" ht="354" customHeight="1">
      <c r="A7" s="2">
        <v>3</v>
      </c>
      <c r="B7" s="66" t="s">
        <v>80</v>
      </c>
      <c r="C7" s="60" t="s">
        <v>11</v>
      </c>
      <c r="D7" s="64">
        <v>30</v>
      </c>
      <c r="E7" s="65"/>
      <c r="F7" s="65"/>
      <c r="G7" s="53"/>
      <c r="H7" s="62"/>
      <c r="I7" s="60"/>
      <c r="J7" s="60"/>
      <c r="K7" s="67"/>
    </row>
    <row r="8" spans="1:11" s="22" customFormat="1" ht="105.75" customHeight="1">
      <c r="A8" s="2">
        <v>4</v>
      </c>
      <c r="B8" s="66" t="s">
        <v>81</v>
      </c>
      <c r="C8" s="60" t="s">
        <v>11</v>
      </c>
      <c r="D8" s="64">
        <v>5</v>
      </c>
      <c r="E8" s="65"/>
      <c r="F8" s="65"/>
      <c r="G8" s="53"/>
      <c r="H8" s="62"/>
      <c r="I8" s="60"/>
      <c r="J8" s="60"/>
      <c r="K8" s="67"/>
    </row>
    <row r="9" spans="1:11" s="22" customFormat="1" ht="105.75" customHeight="1">
      <c r="A9" s="2">
        <v>5</v>
      </c>
      <c r="B9" s="66" t="s">
        <v>82</v>
      </c>
      <c r="C9" s="60" t="s">
        <v>11</v>
      </c>
      <c r="D9" s="64">
        <v>5</v>
      </c>
      <c r="E9" s="65"/>
      <c r="F9" s="65"/>
      <c r="G9" s="53"/>
      <c r="H9" s="62"/>
      <c r="I9" s="60"/>
      <c r="J9" s="60"/>
      <c r="K9" s="67"/>
    </row>
    <row r="10" spans="1:11" s="22" customFormat="1" ht="105.75" customHeight="1">
      <c r="A10" s="2">
        <v>6</v>
      </c>
      <c r="B10" s="66" t="s">
        <v>83</v>
      </c>
      <c r="C10" s="60" t="s">
        <v>11</v>
      </c>
      <c r="D10" s="64">
        <v>5</v>
      </c>
      <c r="E10" s="65"/>
      <c r="F10" s="65"/>
      <c r="G10" s="53"/>
      <c r="H10" s="62"/>
      <c r="I10" s="60"/>
      <c r="J10" s="60"/>
      <c r="K10" s="67"/>
    </row>
    <row r="11" spans="1:11" s="22" customFormat="1" ht="105.75" customHeight="1">
      <c r="A11" s="2">
        <v>7</v>
      </c>
      <c r="B11" s="66" t="s">
        <v>84</v>
      </c>
      <c r="C11" s="60" t="s">
        <v>11</v>
      </c>
      <c r="D11" s="64">
        <v>5</v>
      </c>
      <c r="E11" s="65"/>
      <c r="F11" s="65"/>
      <c r="G11" s="53"/>
      <c r="H11" s="62"/>
      <c r="I11" s="60"/>
      <c r="J11" s="60"/>
      <c r="K11" s="67"/>
    </row>
    <row r="12" spans="1:11" s="22" customFormat="1" ht="131.25" customHeight="1">
      <c r="A12" s="2">
        <v>8</v>
      </c>
      <c r="B12" s="66" t="s">
        <v>85</v>
      </c>
      <c r="C12" s="60" t="s">
        <v>11</v>
      </c>
      <c r="D12" s="64">
        <v>5</v>
      </c>
      <c r="E12" s="65"/>
      <c r="F12" s="65"/>
      <c r="G12" s="53"/>
      <c r="H12" s="62"/>
      <c r="I12" s="60"/>
      <c r="J12" s="60"/>
      <c r="K12" s="67"/>
    </row>
    <row r="13" spans="1:11" s="22" customFormat="1" ht="68.25" customHeight="1">
      <c r="A13" s="2">
        <v>9</v>
      </c>
      <c r="B13" s="66" t="s">
        <v>86</v>
      </c>
      <c r="C13" s="60" t="s">
        <v>11</v>
      </c>
      <c r="D13" s="64">
        <v>5</v>
      </c>
      <c r="E13" s="65"/>
      <c r="F13" s="65"/>
      <c r="G13" s="53"/>
      <c r="H13" s="62"/>
      <c r="I13" s="60"/>
      <c r="J13" s="60"/>
      <c r="K13" s="67"/>
    </row>
    <row r="14" spans="1:11" s="22" customFormat="1" ht="203.25" customHeight="1">
      <c r="A14" s="2">
        <v>10</v>
      </c>
      <c r="B14" s="66" t="s">
        <v>87</v>
      </c>
      <c r="C14" s="60" t="s">
        <v>11</v>
      </c>
      <c r="D14" s="64">
        <v>30</v>
      </c>
      <c r="E14" s="65"/>
      <c r="F14" s="65"/>
      <c r="G14" s="53"/>
      <c r="H14" s="62"/>
      <c r="I14" s="60"/>
      <c r="J14" s="60"/>
      <c r="K14" s="67"/>
    </row>
    <row r="15" spans="1:11" s="22" customFormat="1" ht="125.25" customHeight="1">
      <c r="A15" s="2">
        <v>11</v>
      </c>
      <c r="B15" s="66" t="s">
        <v>88</v>
      </c>
      <c r="C15" s="60" t="s">
        <v>11</v>
      </c>
      <c r="D15" s="64">
        <v>5</v>
      </c>
      <c r="E15" s="65"/>
      <c r="F15" s="65"/>
      <c r="G15" s="53"/>
      <c r="H15" s="62"/>
      <c r="I15" s="60"/>
      <c r="J15" s="60"/>
      <c r="K15" s="67"/>
    </row>
    <row r="16" spans="1:11" s="22" customFormat="1" ht="155.25" customHeight="1">
      <c r="A16" s="2">
        <v>12</v>
      </c>
      <c r="B16" s="68" t="s">
        <v>89</v>
      </c>
      <c r="C16" s="60" t="s">
        <v>11</v>
      </c>
      <c r="D16" s="64">
        <v>30</v>
      </c>
      <c r="E16" s="65"/>
      <c r="F16" s="65"/>
      <c r="G16" s="53"/>
      <c r="H16" s="62"/>
      <c r="I16" s="60"/>
      <c r="J16" s="60"/>
      <c r="K16" s="67"/>
    </row>
    <row r="17" spans="1:11" s="22" customFormat="1" ht="105.75" customHeight="1">
      <c r="A17" s="2">
        <v>13</v>
      </c>
      <c r="B17" s="66" t="s">
        <v>90</v>
      </c>
      <c r="C17" s="60" t="s">
        <v>11</v>
      </c>
      <c r="D17" s="64">
        <v>30</v>
      </c>
      <c r="E17" s="65"/>
      <c r="F17" s="65"/>
      <c r="G17" s="53"/>
      <c r="H17" s="62"/>
      <c r="I17" s="60"/>
      <c r="J17" s="60"/>
      <c r="K17" s="67"/>
    </row>
    <row r="18" spans="1:11" s="22" customFormat="1" ht="181.5" customHeight="1">
      <c r="A18" s="2">
        <v>14</v>
      </c>
      <c r="B18" s="66" t="s">
        <v>91</v>
      </c>
      <c r="C18" s="60" t="s">
        <v>11</v>
      </c>
      <c r="D18" s="64">
        <v>40</v>
      </c>
      <c r="E18" s="65"/>
      <c r="F18" s="65"/>
      <c r="G18" s="53"/>
      <c r="H18" s="62"/>
      <c r="I18" s="60"/>
      <c r="J18" s="60"/>
      <c r="K18" s="67"/>
    </row>
    <row r="19" spans="1:11" s="22" customFormat="1" ht="105.75" customHeight="1">
      <c r="A19" s="2">
        <v>15</v>
      </c>
      <c r="B19" s="66" t="s">
        <v>92</v>
      </c>
      <c r="C19" s="60" t="s">
        <v>11</v>
      </c>
      <c r="D19" s="64">
        <v>10</v>
      </c>
      <c r="E19" s="65"/>
      <c r="F19" s="65"/>
      <c r="G19" s="53"/>
      <c r="H19" s="62"/>
      <c r="I19" s="60"/>
      <c r="J19" s="60"/>
      <c r="K19" s="67"/>
    </row>
    <row r="20" spans="1:11" s="22" customFormat="1" ht="105.75" customHeight="1">
      <c r="A20" s="2">
        <v>16</v>
      </c>
      <c r="B20" s="66" t="s">
        <v>93</v>
      </c>
      <c r="C20" s="60" t="s">
        <v>11</v>
      </c>
      <c r="D20" s="64">
        <v>5</v>
      </c>
      <c r="E20" s="65"/>
      <c r="F20" s="65"/>
      <c r="G20" s="53"/>
      <c r="H20" s="62"/>
      <c r="I20" s="60"/>
      <c r="J20" s="60"/>
      <c r="K20" s="67"/>
    </row>
    <row r="21" spans="1:11" s="22" customFormat="1" ht="105.75" customHeight="1">
      <c r="A21" s="2">
        <v>17</v>
      </c>
      <c r="B21" s="66" t="s">
        <v>94</v>
      </c>
      <c r="C21" s="60" t="s">
        <v>11</v>
      </c>
      <c r="D21" s="64">
        <v>10</v>
      </c>
      <c r="E21" s="65"/>
      <c r="F21" s="65"/>
      <c r="G21" s="53"/>
      <c r="H21" s="62"/>
      <c r="I21" s="60"/>
      <c r="J21" s="60"/>
      <c r="K21" s="67"/>
    </row>
    <row r="22" spans="1:11" s="22" customFormat="1" ht="114.75">
      <c r="A22" s="2">
        <v>18</v>
      </c>
      <c r="B22" s="66" t="s">
        <v>95</v>
      </c>
      <c r="C22" s="60" t="s">
        <v>11</v>
      </c>
      <c r="D22" s="64">
        <v>20</v>
      </c>
      <c r="E22" s="65"/>
      <c r="F22" s="65"/>
      <c r="G22" s="53"/>
      <c r="H22" s="62"/>
      <c r="I22" s="60"/>
      <c r="J22" s="60"/>
      <c r="K22" s="67"/>
    </row>
    <row r="23" spans="1:11" s="22" customFormat="1" ht="140.25">
      <c r="A23" s="2">
        <v>19</v>
      </c>
      <c r="B23" s="66" t="s">
        <v>96</v>
      </c>
      <c r="C23" s="60" t="s">
        <v>11</v>
      </c>
      <c r="D23" s="64">
        <v>10</v>
      </c>
      <c r="E23" s="69"/>
      <c r="F23" s="65"/>
      <c r="G23" s="53"/>
      <c r="H23" s="62"/>
      <c r="I23" s="60"/>
      <c r="J23" s="60"/>
      <c r="K23" s="67"/>
    </row>
    <row r="24" spans="1:11" s="22" customFormat="1" ht="194.25" customHeight="1">
      <c r="A24" s="2">
        <v>20</v>
      </c>
      <c r="B24" s="66" t="s">
        <v>97</v>
      </c>
      <c r="C24" s="60" t="s">
        <v>11</v>
      </c>
      <c r="D24" s="64">
        <v>1</v>
      </c>
      <c r="E24" s="69"/>
      <c r="F24" s="65"/>
      <c r="G24" s="53"/>
      <c r="H24" s="62"/>
      <c r="I24" s="60"/>
      <c r="J24" s="60"/>
      <c r="K24" s="67"/>
    </row>
    <row r="25" spans="1:11" s="22" customFormat="1" ht="135.75" customHeight="1">
      <c r="A25" s="2">
        <v>21</v>
      </c>
      <c r="B25" s="66" t="s">
        <v>98</v>
      </c>
      <c r="C25" s="60" t="s">
        <v>11</v>
      </c>
      <c r="D25" s="64">
        <v>30</v>
      </c>
      <c r="E25" s="65"/>
      <c r="F25" s="65"/>
      <c r="G25" s="53"/>
      <c r="H25" s="62"/>
      <c r="I25" s="60"/>
      <c r="J25" s="60"/>
      <c r="K25" s="67"/>
    </row>
    <row r="26" spans="1:11" s="22" customFormat="1" ht="38.25">
      <c r="A26" s="2">
        <v>22</v>
      </c>
      <c r="B26" s="66" t="s">
        <v>99</v>
      </c>
      <c r="C26" s="60" t="s">
        <v>11</v>
      </c>
      <c r="D26" s="64">
        <v>5</v>
      </c>
      <c r="E26" s="69"/>
      <c r="F26" s="65"/>
      <c r="G26" s="53"/>
      <c r="H26" s="62"/>
      <c r="I26" s="60"/>
      <c r="J26" s="60"/>
      <c r="K26" s="67"/>
    </row>
    <row r="27" spans="1:11" s="22" customFormat="1" ht="63.75">
      <c r="A27" s="2">
        <v>23</v>
      </c>
      <c r="B27" s="66" t="s">
        <v>100</v>
      </c>
      <c r="C27" s="60" t="s">
        <v>11</v>
      </c>
      <c r="D27" s="64">
        <v>10</v>
      </c>
      <c r="E27" s="65"/>
      <c r="F27" s="65"/>
      <c r="G27" s="53"/>
      <c r="H27" s="62"/>
      <c r="I27" s="60"/>
      <c r="J27" s="60"/>
      <c r="K27" s="67"/>
    </row>
    <row r="28" spans="1:11" s="22" customFormat="1" ht="51">
      <c r="A28" s="2">
        <v>24</v>
      </c>
      <c r="B28" s="66" t="s">
        <v>101</v>
      </c>
      <c r="C28" s="60" t="s">
        <v>11</v>
      </c>
      <c r="D28" s="64">
        <v>10</v>
      </c>
      <c r="E28" s="65"/>
      <c r="F28" s="65"/>
      <c r="G28" s="53"/>
      <c r="H28" s="62"/>
      <c r="I28" s="60"/>
      <c r="J28" s="60"/>
      <c r="K28" s="67"/>
    </row>
    <row r="29" spans="1:11" s="22" customFormat="1" ht="63.75">
      <c r="A29" s="2">
        <v>25</v>
      </c>
      <c r="B29" s="66" t="s">
        <v>102</v>
      </c>
      <c r="C29" s="60" t="s">
        <v>11</v>
      </c>
      <c r="D29" s="64">
        <v>10</v>
      </c>
      <c r="E29" s="65"/>
      <c r="F29" s="65"/>
      <c r="G29" s="53"/>
      <c r="H29" s="62"/>
      <c r="I29" s="60"/>
      <c r="J29" s="60"/>
      <c r="K29" s="67"/>
    </row>
    <row r="30" spans="1:11" s="22" customFormat="1" ht="63.75">
      <c r="A30" s="2">
        <v>26</v>
      </c>
      <c r="B30" s="66" t="s">
        <v>103</v>
      </c>
      <c r="C30" s="60" t="s">
        <v>11</v>
      </c>
      <c r="D30" s="64">
        <v>10</v>
      </c>
      <c r="E30" s="65"/>
      <c r="F30" s="65"/>
      <c r="G30" s="53"/>
      <c r="H30" s="62"/>
      <c r="I30" s="60"/>
      <c r="J30" s="60"/>
      <c r="K30" s="67"/>
    </row>
    <row r="31" spans="1:11" s="22" customFormat="1" ht="346.5" customHeight="1">
      <c r="A31" s="2">
        <v>27</v>
      </c>
      <c r="B31" s="66" t="s">
        <v>104</v>
      </c>
      <c r="C31" s="60" t="s">
        <v>11</v>
      </c>
      <c r="D31" s="64">
        <v>90</v>
      </c>
      <c r="E31" s="65"/>
      <c r="F31" s="65"/>
      <c r="G31" s="53"/>
      <c r="H31" s="62"/>
      <c r="I31" s="60"/>
      <c r="J31" s="60"/>
      <c r="K31" s="67"/>
    </row>
    <row r="32" spans="1:11" s="22" customFormat="1" ht="38.25">
      <c r="A32" s="2">
        <v>28</v>
      </c>
      <c r="B32" s="66" t="s">
        <v>105</v>
      </c>
      <c r="C32" s="60" t="s">
        <v>11</v>
      </c>
      <c r="D32" s="64">
        <v>20</v>
      </c>
      <c r="E32" s="65"/>
      <c r="F32" s="65"/>
      <c r="G32" s="53"/>
      <c r="H32" s="62"/>
      <c r="I32" s="60"/>
      <c r="J32" s="60"/>
      <c r="K32" s="67"/>
    </row>
    <row r="33" spans="1:11" s="22" customFormat="1" ht="38.25">
      <c r="A33" s="2">
        <v>29</v>
      </c>
      <c r="B33" s="66" t="s">
        <v>106</v>
      </c>
      <c r="C33" s="60" t="s">
        <v>11</v>
      </c>
      <c r="D33" s="70">
        <v>20</v>
      </c>
      <c r="E33" s="65"/>
      <c r="F33" s="65"/>
      <c r="G33" s="53"/>
      <c r="H33" s="62"/>
      <c r="I33" s="60"/>
      <c r="J33" s="60"/>
      <c r="K33" s="67"/>
    </row>
    <row r="34" spans="1:11" s="22" customFormat="1" ht="409.5">
      <c r="A34" s="2">
        <v>30</v>
      </c>
      <c r="B34" s="66" t="s">
        <v>107</v>
      </c>
      <c r="C34" s="60" t="s">
        <v>11</v>
      </c>
      <c r="D34" s="64">
        <v>30</v>
      </c>
      <c r="E34" s="69"/>
      <c r="F34" s="65"/>
      <c r="G34" s="53"/>
      <c r="H34" s="62"/>
      <c r="I34" s="60"/>
      <c r="J34" s="60"/>
      <c r="K34" s="67"/>
    </row>
    <row r="35" spans="1:11" s="22" customFormat="1" ht="55.5" customHeight="1">
      <c r="A35" s="2">
        <v>31</v>
      </c>
      <c r="B35" s="66" t="s">
        <v>108</v>
      </c>
      <c r="C35" s="60" t="s">
        <v>11</v>
      </c>
      <c r="D35" s="64">
        <v>6</v>
      </c>
      <c r="E35" s="69"/>
      <c r="F35" s="65"/>
      <c r="G35" s="53"/>
      <c r="H35" s="62"/>
      <c r="I35" s="60"/>
      <c r="J35" s="60"/>
      <c r="K35" s="67"/>
    </row>
    <row r="36" spans="1:11" s="22" customFormat="1" ht="73.5" customHeight="1">
      <c r="A36" s="2">
        <v>32</v>
      </c>
      <c r="B36" s="66" t="s">
        <v>109</v>
      </c>
      <c r="C36" s="60" t="s">
        <v>11</v>
      </c>
      <c r="D36" s="64">
        <v>6</v>
      </c>
      <c r="E36" s="65"/>
      <c r="F36" s="65"/>
      <c r="G36" s="53"/>
      <c r="H36" s="62"/>
      <c r="I36" s="60"/>
      <c r="J36" s="60"/>
      <c r="K36" s="67"/>
    </row>
    <row r="37" spans="1:11" s="22" customFormat="1">
      <c r="A37" s="2">
        <v>33</v>
      </c>
      <c r="B37" s="66" t="s">
        <v>30</v>
      </c>
      <c r="C37" s="60" t="s">
        <v>11</v>
      </c>
      <c r="D37" s="64">
        <v>6</v>
      </c>
      <c r="E37" s="65"/>
      <c r="F37" s="65"/>
      <c r="G37" s="53"/>
      <c r="H37" s="62"/>
      <c r="I37" s="60"/>
      <c r="J37" s="60"/>
      <c r="K37" s="67"/>
    </row>
    <row r="38" spans="1:11" s="22" customFormat="1" ht="63.75">
      <c r="A38" s="2">
        <v>34</v>
      </c>
      <c r="B38" s="66" t="s">
        <v>110</v>
      </c>
      <c r="C38" s="60" t="s">
        <v>11</v>
      </c>
      <c r="D38" s="64">
        <v>30</v>
      </c>
      <c r="E38" s="65"/>
      <c r="F38" s="65"/>
      <c r="G38" s="53"/>
      <c r="H38" s="62"/>
      <c r="I38" s="60"/>
      <c r="J38" s="60"/>
      <c r="K38" s="67"/>
    </row>
    <row r="39" spans="1:11" s="22" customFormat="1" ht="51">
      <c r="A39" s="2">
        <v>35</v>
      </c>
      <c r="B39" s="66" t="s">
        <v>111</v>
      </c>
      <c r="C39" s="60" t="s">
        <v>11</v>
      </c>
      <c r="D39" s="64">
        <v>15</v>
      </c>
      <c r="E39" s="65"/>
      <c r="F39" s="65"/>
      <c r="G39" s="53"/>
      <c r="H39" s="62"/>
      <c r="I39" s="60"/>
      <c r="J39" s="60"/>
      <c r="K39" s="67"/>
    </row>
    <row r="40" spans="1:11" s="22" customFormat="1" ht="51">
      <c r="A40" s="2">
        <v>36</v>
      </c>
      <c r="B40" s="66" t="s">
        <v>31</v>
      </c>
      <c r="C40" s="60" t="s">
        <v>11</v>
      </c>
      <c r="D40" s="64">
        <v>15</v>
      </c>
      <c r="E40" s="65"/>
      <c r="F40" s="65"/>
      <c r="G40" s="53"/>
      <c r="H40" s="62"/>
      <c r="I40" s="60"/>
      <c r="J40" s="60"/>
      <c r="K40" s="67"/>
    </row>
    <row r="41" spans="1:11" s="22" customFormat="1" ht="25.5">
      <c r="A41" s="2">
        <v>37</v>
      </c>
      <c r="B41" s="66" t="s">
        <v>32</v>
      </c>
      <c r="C41" s="60" t="s">
        <v>11</v>
      </c>
      <c r="D41" s="64">
        <v>36</v>
      </c>
      <c r="E41" s="65"/>
      <c r="F41" s="65"/>
      <c r="G41" s="53"/>
      <c r="H41" s="62"/>
      <c r="I41" s="60"/>
      <c r="J41" s="60"/>
      <c r="K41" s="67"/>
    </row>
    <row r="42" spans="1:11" s="22" customFormat="1">
      <c r="A42" s="2">
        <v>38</v>
      </c>
      <c r="B42" s="66" t="s">
        <v>33</v>
      </c>
      <c r="C42" s="60" t="s">
        <v>11</v>
      </c>
      <c r="D42" s="64">
        <v>36</v>
      </c>
      <c r="E42" s="65"/>
      <c r="F42" s="65"/>
      <c r="G42" s="53"/>
      <c r="H42" s="62"/>
      <c r="I42" s="60"/>
      <c r="J42" s="60"/>
      <c r="K42" s="67"/>
    </row>
    <row r="43" spans="1:11" s="22" customFormat="1" ht="25.5">
      <c r="A43" s="2">
        <v>39</v>
      </c>
      <c r="B43" s="66" t="s">
        <v>112</v>
      </c>
      <c r="C43" s="60" t="s">
        <v>11</v>
      </c>
      <c r="D43" s="64">
        <v>36</v>
      </c>
      <c r="E43" s="65"/>
      <c r="F43" s="65"/>
      <c r="G43" s="53"/>
      <c r="H43" s="62"/>
      <c r="I43" s="60"/>
      <c r="J43" s="60"/>
      <c r="K43" s="67"/>
    </row>
    <row r="44" spans="1:11" s="22" customFormat="1" ht="38.25">
      <c r="A44" s="2">
        <v>40</v>
      </c>
      <c r="B44" s="66" t="s">
        <v>34</v>
      </c>
      <c r="C44" s="60" t="s">
        <v>11</v>
      </c>
      <c r="D44" s="64">
        <v>36</v>
      </c>
      <c r="E44" s="65"/>
      <c r="F44" s="65"/>
      <c r="G44" s="53"/>
      <c r="H44" s="62"/>
      <c r="I44" s="60"/>
      <c r="J44" s="60"/>
      <c r="K44" s="67"/>
    </row>
    <row r="45" spans="1:11" s="22" customFormat="1" ht="25.5">
      <c r="A45" s="2">
        <v>41</v>
      </c>
      <c r="B45" s="66" t="s">
        <v>35</v>
      </c>
      <c r="C45" s="60" t="s">
        <v>11</v>
      </c>
      <c r="D45" s="64">
        <v>20</v>
      </c>
      <c r="E45" s="65"/>
      <c r="F45" s="65"/>
      <c r="G45" s="53"/>
      <c r="H45" s="62"/>
      <c r="I45" s="60"/>
      <c r="J45" s="60"/>
      <c r="K45" s="67"/>
    </row>
    <row r="46" spans="1:11">
      <c r="E46" s="56" t="s">
        <v>36</v>
      </c>
      <c r="F46" s="56">
        <f>SUM(F35:F45)</f>
        <v>0</v>
      </c>
      <c r="H46" s="56">
        <f>SUM(H35:H45)</f>
        <v>0</v>
      </c>
    </row>
    <row r="49" spans="1:11">
      <c r="A49" s="32"/>
      <c r="B49" s="105" t="s">
        <v>53</v>
      </c>
      <c r="C49" s="105"/>
      <c r="D49" s="105"/>
      <c r="E49" s="105"/>
      <c r="F49" s="105"/>
      <c r="G49" s="105"/>
      <c r="H49" s="105"/>
      <c r="I49" s="105"/>
      <c r="J49" s="105"/>
      <c r="K49" s="105"/>
    </row>
    <row r="50" spans="1:11" ht="24.75" customHeight="1">
      <c r="A50" s="32"/>
      <c r="B50" s="32" t="s">
        <v>52</v>
      </c>
      <c r="C50" s="38"/>
      <c r="D50" s="38"/>
      <c r="E50" s="37"/>
      <c r="F50" s="34"/>
      <c r="G50" s="36"/>
      <c r="H50" s="35"/>
      <c r="I50" s="34"/>
      <c r="J50" s="32"/>
      <c r="K50" s="32"/>
    </row>
    <row r="51" spans="1:11" ht="32.25" customHeight="1">
      <c r="A51" s="39" t="s">
        <v>50</v>
      </c>
      <c r="B51" s="109" t="s">
        <v>51</v>
      </c>
      <c r="C51" s="109"/>
      <c r="D51" s="109"/>
      <c r="E51" s="109"/>
      <c r="F51" s="109"/>
      <c r="G51" s="109"/>
      <c r="H51" s="109"/>
      <c r="I51" s="109"/>
      <c r="J51" s="109"/>
      <c r="K51" s="32"/>
    </row>
    <row r="52" spans="1:11" ht="18.75">
      <c r="A52" s="39" t="s">
        <v>50</v>
      </c>
      <c r="B52" s="32" t="s">
        <v>49</v>
      </c>
      <c r="C52" s="38"/>
      <c r="D52" s="38"/>
      <c r="E52" s="37"/>
      <c r="F52" s="34"/>
      <c r="G52" s="36"/>
      <c r="H52" s="35"/>
      <c r="I52" s="34"/>
      <c r="J52" s="32"/>
      <c r="K52" s="32"/>
    </row>
    <row r="53" spans="1:11" ht="25.5" customHeight="1">
      <c r="A53" s="32"/>
      <c r="B53" s="110" t="s">
        <v>48</v>
      </c>
      <c r="C53" s="110"/>
      <c r="D53" s="110"/>
      <c r="E53" s="110"/>
      <c r="F53" s="110"/>
      <c r="G53" s="110"/>
      <c r="H53" s="110"/>
      <c r="I53" s="110"/>
      <c r="J53" s="110"/>
      <c r="K53" s="32"/>
    </row>
    <row r="54" spans="1:11">
      <c r="A54" s="32"/>
      <c r="B54" s="32"/>
      <c r="C54" s="38"/>
      <c r="D54" s="38"/>
      <c r="E54" s="37"/>
      <c r="F54" s="34"/>
      <c r="G54" s="36"/>
      <c r="H54" s="35"/>
      <c r="I54" s="34"/>
      <c r="J54" s="32"/>
      <c r="K54" s="32"/>
    </row>
    <row r="55" spans="1:11">
      <c r="A55" s="33"/>
      <c r="B55" s="105" t="s">
        <v>47</v>
      </c>
      <c r="C55" s="105"/>
      <c r="D55" s="105"/>
      <c r="E55" s="105"/>
      <c r="F55" s="105"/>
      <c r="G55" s="105"/>
      <c r="H55" s="105"/>
      <c r="I55" s="105"/>
      <c r="J55" s="105"/>
      <c r="K55" s="32"/>
    </row>
    <row r="56" spans="1:11" ht="33.75" customHeight="1">
      <c r="A56" s="32"/>
      <c r="B56" s="106" t="s">
        <v>46</v>
      </c>
      <c r="C56" s="106"/>
      <c r="D56" s="106"/>
      <c r="E56" s="106"/>
      <c r="F56" s="106"/>
      <c r="G56" s="106"/>
      <c r="H56" s="106"/>
      <c r="I56" s="106"/>
      <c r="J56" s="32"/>
      <c r="K56" s="32"/>
    </row>
  </sheetData>
  <mergeCells count="7">
    <mergeCell ref="B55:J55"/>
    <mergeCell ref="B56:I56"/>
    <mergeCell ref="B2:K2"/>
    <mergeCell ref="A3:K3"/>
    <mergeCell ref="B49:K49"/>
    <mergeCell ref="B51:J51"/>
    <mergeCell ref="B53:J5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"/>
  <sheetViews>
    <sheetView zoomScaleNormal="100" workbookViewId="0">
      <selection activeCell="L2" sqref="L2"/>
    </sheetView>
  </sheetViews>
  <sheetFormatPr defaultRowHeight="12.75"/>
  <cols>
    <col min="1" max="1" width="4.140625" style="71" customWidth="1"/>
    <col min="2" max="2" width="61.28515625" style="71" customWidth="1"/>
    <col min="3" max="3" width="12" style="71" customWidth="1"/>
    <col min="4" max="4" width="7.28515625" style="71" customWidth="1"/>
    <col min="5" max="5" width="19.7109375" style="71" customWidth="1"/>
    <col min="6" max="6" width="10.140625" style="71" customWidth="1"/>
    <col min="7" max="7" width="14.42578125" style="71" customWidth="1"/>
    <col min="8" max="8" width="9.140625" style="71"/>
    <col min="9" max="9" width="13.85546875" style="71" customWidth="1"/>
    <col min="10" max="10" width="12" style="71" customWidth="1"/>
    <col min="11" max="16384" width="9.140625" style="71"/>
  </cols>
  <sheetData>
    <row r="1" spans="1:11" ht="17.25" customHeight="1"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7.25" customHeight="1">
      <c r="A2" s="114" t="s">
        <v>72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1" ht="68.25" customHeight="1">
      <c r="A3" s="87" t="s">
        <v>68</v>
      </c>
      <c r="B3" s="87" t="s">
        <v>67</v>
      </c>
      <c r="C3" s="87" t="s">
        <v>66</v>
      </c>
      <c r="D3" s="87" t="s">
        <v>65</v>
      </c>
      <c r="E3" s="88" t="s">
        <v>64</v>
      </c>
      <c r="F3" s="89" t="s">
        <v>63</v>
      </c>
      <c r="G3" s="90" t="s">
        <v>62</v>
      </c>
      <c r="H3" s="91" t="s">
        <v>61</v>
      </c>
      <c r="I3" s="92" t="s">
        <v>60</v>
      </c>
      <c r="J3" s="93" t="s">
        <v>59</v>
      </c>
      <c r="K3" s="72" t="s">
        <v>58</v>
      </c>
    </row>
    <row r="4" spans="1:11" ht="55.5" customHeight="1">
      <c r="A4" s="73">
        <v>1</v>
      </c>
      <c r="B4" s="74" t="s">
        <v>69</v>
      </c>
      <c r="C4" s="75" t="s">
        <v>11</v>
      </c>
      <c r="D4" s="75">
        <v>420</v>
      </c>
      <c r="E4" s="75"/>
      <c r="F4" s="76"/>
      <c r="G4" s="77"/>
      <c r="H4" s="78"/>
      <c r="I4" s="77"/>
      <c r="J4" s="75"/>
      <c r="K4" s="75"/>
    </row>
    <row r="5" spans="1:11" ht="60" customHeight="1">
      <c r="A5" s="73">
        <v>2</v>
      </c>
      <c r="B5" s="74" t="s">
        <v>70</v>
      </c>
      <c r="C5" s="75" t="s">
        <v>11</v>
      </c>
      <c r="D5" s="75">
        <v>420</v>
      </c>
      <c r="E5" s="75"/>
      <c r="F5" s="76"/>
      <c r="G5" s="77"/>
      <c r="H5" s="78"/>
      <c r="I5" s="77"/>
      <c r="J5" s="75"/>
      <c r="K5" s="75"/>
    </row>
    <row r="6" spans="1:11" ht="57" customHeight="1">
      <c r="A6" s="73">
        <v>3</v>
      </c>
      <c r="B6" s="74" t="s">
        <v>71</v>
      </c>
      <c r="C6" s="75" t="s">
        <v>11</v>
      </c>
      <c r="D6" s="75">
        <v>420</v>
      </c>
      <c r="E6" s="75"/>
      <c r="F6" s="76"/>
      <c r="G6" s="77"/>
      <c r="H6" s="78"/>
      <c r="I6" s="77"/>
      <c r="J6" s="75"/>
      <c r="K6" s="75"/>
    </row>
    <row r="7" spans="1:11" ht="48.75" customHeight="1">
      <c r="A7" s="73">
        <v>4</v>
      </c>
      <c r="B7" s="74" t="s">
        <v>57</v>
      </c>
      <c r="C7" s="75" t="s">
        <v>11</v>
      </c>
      <c r="D7" s="75">
        <v>1500</v>
      </c>
      <c r="E7" s="75"/>
      <c r="F7" s="77"/>
      <c r="G7" s="77"/>
      <c r="H7" s="78"/>
      <c r="I7" s="77"/>
      <c r="J7" s="75"/>
      <c r="K7" s="75"/>
    </row>
    <row r="8" spans="1:11" ht="45" customHeight="1">
      <c r="A8" s="73">
        <v>5</v>
      </c>
      <c r="B8" s="74" t="s">
        <v>56</v>
      </c>
      <c r="C8" s="75" t="s">
        <v>11</v>
      </c>
      <c r="D8" s="75">
        <v>1500</v>
      </c>
      <c r="E8" s="75"/>
      <c r="F8" s="77"/>
      <c r="G8" s="77"/>
      <c r="H8" s="78"/>
      <c r="I8" s="77"/>
      <c r="J8" s="75"/>
      <c r="K8" s="75"/>
    </row>
    <row r="9" spans="1:11" ht="45" customHeight="1">
      <c r="A9" s="73">
        <v>6</v>
      </c>
      <c r="B9" s="74" t="s">
        <v>55</v>
      </c>
      <c r="C9" s="75" t="s">
        <v>11</v>
      </c>
      <c r="D9" s="75">
        <v>1500</v>
      </c>
      <c r="E9" s="75"/>
      <c r="F9" s="77"/>
      <c r="G9" s="77"/>
      <c r="H9" s="78"/>
      <c r="I9" s="77"/>
      <c r="J9" s="75"/>
      <c r="K9" s="75"/>
    </row>
    <row r="10" spans="1:11">
      <c r="A10" s="79"/>
      <c r="B10" s="79"/>
      <c r="C10" s="79"/>
      <c r="D10" s="79"/>
      <c r="E10" s="79"/>
      <c r="F10" s="79" t="s">
        <v>54</v>
      </c>
      <c r="G10" s="94">
        <f>SUM(G4:G9)</f>
        <v>0</v>
      </c>
      <c r="H10" s="79"/>
      <c r="I10" s="95">
        <f>G10*1.08</f>
        <v>0</v>
      </c>
      <c r="J10" s="79"/>
    </row>
    <row r="13" spans="1:11">
      <c r="B13" s="116" t="s">
        <v>113</v>
      </c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>
      <c r="B14" s="71" t="s">
        <v>52</v>
      </c>
      <c r="C14" s="80"/>
      <c r="D14" s="80"/>
      <c r="E14" s="81"/>
      <c r="F14" s="82"/>
      <c r="G14" s="83"/>
      <c r="H14" s="84"/>
      <c r="I14" s="82"/>
    </row>
    <row r="15" spans="1:11" ht="40.5" customHeight="1">
      <c r="A15" s="85" t="s">
        <v>50</v>
      </c>
      <c r="B15" s="117" t="s">
        <v>51</v>
      </c>
      <c r="C15" s="117"/>
      <c r="D15" s="117"/>
      <c r="E15" s="117"/>
      <c r="F15" s="117"/>
      <c r="G15" s="117"/>
      <c r="H15" s="117"/>
      <c r="I15" s="117"/>
      <c r="J15" s="117"/>
    </row>
    <row r="16" spans="1:11" ht="18.75">
      <c r="A16" s="85" t="s">
        <v>50</v>
      </c>
      <c r="B16" s="71" t="s">
        <v>49</v>
      </c>
      <c r="C16" s="80"/>
      <c r="D16" s="80"/>
      <c r="E16" s="81"/>
      <c r="F16" s="82"/>
      <c r="G16" s="83"/>
      <c r="H16" s="84"/>
      <c r="I16" s="82"/>
    </row>
    <row r="17" spans="1:10" ht="27" customHeight="1">
      <c r="B17" s="118" t="s">
        <v>48</v>
      </c>
      <c r="C17" s="118"/>
      <c r="D17" s="118"/>
      <c r="E17" s="118"/>
      <c r="F17" s="118"/>
      <c r="G17" s="118"/>
      <c r="H17" s="118"/>
      <c r="I17" s="118"/>
      <c r="J17" s="118"/>
    </row>
    <row r="18" spans="1:10">
      <c r="C18" s="80"/>
      <c r="D18" s="80"/>
      <c r="E18" s="81"/>
      <c r="F18" s="82"/>
      <c r="G18" s="83"/>
      <c r="H18" s="84"/>
      <c r="I18" s="82"/>
    </row>
    <row r="19" spans="1:10">
      <c r="A19" s="86"/>
      <c r="B19" s="116" t="s">
        <v>47</v>
      </c>
      <c r="C19" s="116"/>
      <c r="D19" s="116"/>
      <c r="E19" s="116"/>
      <c r="F19" s="116"/>
      <c r="G19" s="116"/>
      <c r="H19" s="116"/>
      <c r="I19" s="116"/>
      <c r="J19" s="116"/>
    </row>
    <row r="20" spans="1:10" ht="31.5" customHeight="1">
      <c r="B20" s="113" t="s">
        <v>46</v>
      </c>
      <c r="C20" s="113"/>
      <c r="D20" s="113"/>
      <c r="E20" s="113"/>
      <c r="F20" s="113"/>
      <c r="G20" s="113"/>
      <c r="H20" s="113"/>
      <c r="I20" s="113"/>
    </row>
  </sheetData>
  <mergeCells count="7">
    <mergeCell ref="B20:I20"/>
    <mergeCell ref="A2:J2"/>
    <mergeCell ref="C1:K1"/>
    <mergeCell ref="B13:K13"/>
    <mergeCell ref="B15:J15"/>
    <mergeCell ref="B17:J17"/>
    <mergeCell ref="B19:J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"/>
  <sheetViews>
    <sheetView tabSelected="1" zoomScaleNormal="100" workbookViewId="0">
      <selection activeCell="B5" sqref="B5"/>
    </sheetView>
  </sheetViews>
  <sheetFormatPr defaultRowHeight="12.75"/>
  <cols>
    <col min="1" max="1" width="4.140625" style="31" customWidth="1"/>
    <col min="2" max="2" width="61.28515625" style="31" customWidth="1"/>
    <col min="3" max="3" width="10.28515625" style="31" customWidth="1"/>
    <col min="4" max="4" width="7.28515625" style="31" customWidth="1"/>
    <col min="5" max="5" width="19.7109375" style="31" customWidth="1"/>
    <col min="6" max="6" width="10.140625" style="31" customWidth="1"/>
    <col min="7" max="7" width="14.42578125" style="31" customWidth="1"/>
    <col min="8" max="8" width="9.140625" style="31"/>
    <col min="9" max="9" width="13.85546875" style="31" customWidth="1"/>
    <col min="10" max="10" width="12" style="31" customWidth="1"/>
    <col min="11" max="16384" width="9.140625" style="31"/>
  </cols>
  <sheetData>
    <row r="1" spans="1:11" ht="17.25" customHeight="1"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7.25" customHeight="1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1" ht="68.25" customHeight="1">
      <c r="A3" s="96" t="s">
        <v>68</v>
      </c>
      <c r="B3" s="96" t="s">
        <v>67</v>
      </c>
      <c r="C3" s="96" t="s">
        <v>66</v>
      </c>
      <c r="D3" s="96" t="s">
        <v>65</v>
      </c>
      <c r="E3" s="97" t="s">
        <v>64</v>
      </c>
      <c r="F3" s="98" t="s">
        <v>63</v>
      </c>
      <c r="G3" s="99" t="s">
        <v>62</v>
      </c>
      <c r="H3" s="100" t="s">
        <v>61</v>
      </c>
      <c r="I3" s="101" t="s">
        <v>60</v>
      </c>
      <c r="J3" s="102" t="s">
        <v>59</v>
      </c>
      <c r="K3" s="46" t="s">
        <v>58</v>
      </c>
    </row>
    <row r="4" spans="1:11" ht="171.75" customHeight="1">
      <c r="A4" s="44">
        <v>1</v>
      </c>
      <c r="B4" s="2" t="s">
        <v>75</v>
      </c>
      <c r="C4" s="121" t="s">
        <v>114</v>
      </c>
      <c r="D4" s="41">
        <f>510*1.2</f>
        <v>612</v>
      </c>
      <c r="E4" s="41"/>
      <c r="F4" s="45"/>
      <c r="G4" s="43"/>
      <c r="H4" s="42"/>
      <c r="I4" s="43"/>
      <c r="J4" s="41"/>
      <c r="K4" s="41"/>
    </row>
    <row r="5" spans="1:11" ht="79.5" customHeight="1" thickBot="1">
      <c r="A5" s="44">
        <v>2</v>
      </c>
      <c r="B5" s="47" t="s">
        <v>74</v>
      </c>
      <c r="C5" s="121" t="s">
        <v>115</v>
      </c>
      <c r="D5" s="41">
        <f>30*1.2</f>
        <v>36</v>
      </c>
      <c r="E5" s="41"/>
      <c r="F5" s="45"/>
      <c r="G5" s="43"/>
      <c r="H5" s="42"/>
      <c r="I5" s="43"/>
      <c r="J5" s="41"/>
      <c r="K5" s="41"/>
    </row>
    <row r="6" spans="1:11">
      <c r="A6" s="40"/>
      <c r="B6" s="40"/>
      <c r="C6" s="40"/>
      <c r="D6" s="40"/>
      <c r="E6" s="40"/>
      <c r="F6" s="40" t="s">
        <v>54</v>
      </c>
      <c r="G6" s="103">
        <f>SUM(G4:G5)</f>
        <v>0</v>
      </c>
      <c r="H6" s="40"/>
      <c r="I6" s="104">
        <f>G6*1.08</f>
        <v>0</v>
      </c>
      <c r="J6" s="40"/>
    </row>
    <row r="8" spans="1:11">
      <c r="B8" s="48"/>
    </row>
    <row r="9" spans="1:11">
      <c r="A9" s="32"/>
      <c r="B9" s="105" t="s">
        <v>53</v>
      </c>
      <c r="C9" s="105"/>
      <c r="D9" s="105"/>
      <c r="E9" s="105"/>
      <c r="F9" s="105"/>
      <c r="G9" s="105"/>
      <c r="H9" s="105"/>
      <c r="I9" s="105"/>
      <c r="J9" s="105"/>
      <c r="K9" s="105"/>
    </row>
    <row r="10" spans="1:11">
      <c r="A10" s="32"/>
      <c r="B10" s="32" t="s">
        <v>52</v>
      </c>
      <c r="C10" s="38"/>
      <c r="D10" s="38"/>
      <c r="E10" s="37"/>
      <c r="F10" s="34"/>
      <c r="G10" s="36"/>
      <c r="H10" s="35"/>
      <c r="I10" s="34"/>
      <c r="J10" s="32"/>
      <c r="K10" s="32"/>
    </row>
    <row r="11" spans="1:11" ht="40.5" customHeight="1">
      <c r="A11" s="39" t="s">
        <v>50</v>
      </c>
      <c r="B11" s="109" t="s">
        <v>51</v>
      </c>
      <c r="C11" s="109"/>
      <c r="D11" s="109"/>
      <c r="E11" s="109"/>
      <c r="F11" s="109"/>
      <c r="G11" s="109"/>
      <c r="H11" s="109"/>
      <c r="I11" s="109"/>
      <c r="J11" s="109"/>
      <c r="K11" s="32"/>
    </row>
    <row r="12" spans="1:11" ht="18.75">
      <c r="A12" s="39" t="s">
        <v>50</v>
      </c>
      <c r="B12" s="32" t="s">
        <v>49</v>
      </c>
      <c r="C12" s="38"/>
      <c r="D12" s="38"/>
      <c r="E12" s="37"/>
      <c r="F12" s="34"/>
      <c r="G12" s="36"/>
      <c r="H12" s="35"/>
      <c r="I12" s="34"/>
      <c r="J12" s="32"/>
      <c r="K12" s="32"/>
    </row>
    <row r="13" spans="1:11" ht="27" customHeight="1">
      <c r="A13" s="32"/>
      <c r="B13" s="110" t="s">
        <v>48</v>
      </c>
      <c r="C13" s="110"/>
      <c r="D13" s="110"/>
      <c r="E13" s="110"/>
      <c r="F13" s="110"/>
      <c r="G13" s="110"/>
      <c r="H13" s="110"/>
      <c r="I13" s="110"/>
      <c r="J13" s="110"/>
      <c r="K13" s="32"/>
    </row>
    <row r="14" spans="1:11">
      <c r="A14" s="32"/>
      <c r="B14" s="32"/>
      <c r="C14" s="38"/>
      <c r="D14" s="38"/>
      <c r="E14" s="37"/>
      <c r="F14" s="34"/>
      <c r="G14" s="36"/>
      <c r="H14" s="35"/>
      <c r="I14" s="34"/>
      <c r="J14" s="32"/>
      <c r="K14" s="32"/>
    </row>
    <row r="15" spans="1:11">
      <c r="A15" s="33"/>
      <c r="B15" s="105" t="s">
        <v>47</v>
      </c>
      <c r="C15" s="105"/>
      <c r="D15" s="105"/>
      <c r="E15" s="105"/>
      <c r="F15" s="105"/>
      <c r="G15" s="105"/>
      <c r="H15" s="105"/>
      <c r="I15" s="105"/>
      <c r="J15" s="105"/>
      <c r="K15" s="32"/>
    </row>
    <row r="16" spans="1:11" ht="31.5" customHeight="1">
      <c r="A16" s="32"/>
      <c r="B16" s="106" t="s">
        <v>46</v>
      </c>
      <c r="C16" s="106"/>
      <c r="D16" s="106"/>
      <c r="E16" s="106"/>
      <c r="F16" s="106"/>
      <c r="G16" s="106"/>
      <c r="H16" s="106"/>
      <c r="I16" s="106"/>
      <c r="J16" s="32"/>
      <c r="K16" s="32"/>
    </row>
  </sheetData>
  <mergeCells count="7">
    <mergeCell ref="B16:I16"/>
    <mergeCell ref="C1:K1"/>
    <mergeCell ref="A2:J2"/>
    <mergeCell ref="B9:K9"/>
    <mergeCell ref="B11:J11"/>
    <mergeCell ref="B13:J13"/>
    <mergeCell ref="B15:J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SPIS TREŚCI</vt:lpstr>
      <vt:lpstr>część 1 </vt:lpstr>
      <vt:lpstr>część 2</vt:lpstr>
      <vt:lpstr>część 3</vt:lpstr>
      <vt:lpstr>część 4</vt:lpstr>
      <vt:lpstr>część 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DZP</dc:creator>
  <cp:lastModifiedBy>Stanisław Żak</cp:lastModifiedBy>
  <dcterms:created xsi:type="dcterms:W3CDTF">2024-03-07T13:01:36Z</dcterms:created>
  <dcterms:modified xsi:type="dcterms:W3CDTF">2025-04-10T08:21:07Z</dcterms:modified>
</cp:coreProperties>
</file>