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borowski9712\Desktop\61_2025_D - zestawy fortyfikacyjne\2. Ogłoszenie i SWZ\"/>
    </mc:Choice>
  </mc:AlternateContent>
  <bookViews>
    <workbookView xWindow="0" yWindow="0" windowWidth="28800" windowHeight="12180"/>
  </bookViews>
  <sheets>
    <sheet name="61_2025_D - ZRF" sheetId="5" r:id="rId1"/>
  </sheets>
  <definedNames>
    <definedName name="CPV" localSheetId="0">#REF!</definedName>
    <definedName name="CPV">#REF!</definedName>
    <definedName name="_xlnm.Print_Area" localSheetId="0">'61_2025_D - ZRF'!$A$1:$P$24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5" l="1"/>
  <c r="M8" i="5" s="1"/>
  <c r="H8" i="5"/>
  <c r="L7" i="5"/>
  <c r="M7" i="5" s="1"/>
  <c r="H7" i="5"/>
  <c r="O7" i="5" s="1"/>
  <c r="O8" i="5" l="1"/>
  <c r="J8" i="5"/>
  <c r="P8" i="5" s="1"/>
  <c r="J7" i="5"/>
  <c r="P7" i="5" s="1"/>
  <c r="L5" i="5"/>
  <c r="M5" i="5" l="1"/>
  <c r="M9" i="5" s="1"/>
  <c r="L9" i="5"/>
  <c r="H5" i="5"/>
  <c r="H9" i="5" s="1"/>
  <c r="O5" i="5" l="1"/>
  <c r="O9" i="5" s="1"/>
  <c r="J5" i="5"/>
  <c r="J9" i="5" s="1"/>
  <c r="P5" i="5" l="1"/>
  <c r="P9" i="5" s="1"/>
</calcChain>
</file>

<file path=xl/sharedStrings.xml><?xml version="1.0" encoding="utf-8"?>
<sst xmlns="http://schemas.openxmlformats.org/spreadsheetml/2006/main" count="41" uniqueCount="35">
  <si>
    <t>Stawka podatku    VAT          w %</t>
  </si>
  <si>
    <t>Cena jednostkowa netto
 [zł za j.m.]</t>
  </si>
  <si>
    <t>J.m.</t>
  </si>
  <si>
    <r>
      <t xml:space="preserve">Maksymalna wartość netto dla zamówienia opcjonalnego  [zł] 
</t>
    </r>
    <r>
      <rPr>
        <b/>
        <sz val="8"/>
        <rFont val="Arial"/>
        <family val="2"/>
        <charset val="238"/>
      </rPr>
      <t>(cena jednostkowa netto x ilość opcji)</t>
    </r>
  </si>
  <si>
    <t>x</t>
  </si>
  <si>
    <r>
      <t xml:space="preserve">Maksymalna wartość brutto dla zamówienia opcjonalnego [zł]
</t>
    </r>
    <r>
      <rPr>
        <b/>
        <sz val="8"/>
        <rFont val="Arial"/>
        <family val="2"/>
        <charset val="238"/>
      </rPr>
      <t>(wartość netto opcji 
+ VAT)</t>
    </r>
  </si>
  <si>
    <t>Wartość netto zamówienia podstawowego 
[zł] (cena jednostkowa netto x ilość)</t>
  </si>
  <si>
    <t>Wartość brutto zamówienia podstawowego [zł] (wartość netto + VAT)</t>
  </si>
  <si>
    <r>
      <t>PODPIS WYKONAWCY</t>
    </r>
    <r>
      <rPr>
        <b/>
        <sz val="14"/>
        <color rgb="FFFF0000"/>
        <rFont val="Arial"/>
        <family val="2"/>
        <charset val="238"/>
      </rPr>
      <t>****</t>
    </r>
  </si>
  <si>
    <r>
      <rPr>
        <sz val="11"/>
        <color rgb="FFFF0000"/>
        <rFont val="Arial"/>
        <family val="2"/>
        <charset val="238"/>
      </rPr>
      <t>***</t>
    </r>
    <r>
      <rPr>
        <sz val="11"/>
        <rFont val="Arial"/>
        <family val="2"/>
        <charset val="238"/>
      </rPr>
      <t xml:space="preserve"> Zamówienie w ramach prawa opcji będzie realizowane wg ceny jednostkowej określonej przez Wykonawcę w formularzu cenowym dla zamówienia podstawowego. Zamawiający zastrzega, iż część zamówienia określona jako „prawo opcji” jest uprawnieniem, a nie zobowiązaniem Zamawiającego.</t>
    </r>
  </si>
  <si>
    <r>
      <t xml:space="preserve">Łączna maksymalna wartość netto zamówienia [zł]
</t>
    </r>
    <r>
      <rPr>
        <b/>
        <sz val="8"/>
        <rFont val="Arial"/>
        <family val="2"/>
        <charset val="238"/>
      </rPr>
      <t>(zamówienie podstawowe + zamówienie opcjonalne</t>
    </r>
  </si>
  <si>
    <r>
      <t xml:space="preserve">Łączna maksymalna wartość brutto zamówienia [zł]
</t>
    </r>
    <r>
      <rPr>
        <b/>
        <sz val="8"/>
        <rFont val="Arial"/>
        <family val="2"/>
        <charset val="238"/>
      </rPr>
      <t>(zamówienie podstawowe 
+ zamówienie opcjonalne</t>
    </r>
  </si>
  <si>
    <t>Przedmiot zamówienia</t>
  </si>
  <si>
    <r>
      <rPr>
        <sz val="11"/>
        <color rgb="FFFF0000"/>
        <rFont val="Arial"/>
        <family val="2"/>
        <charset val="238"/>
      </rPr>
      <t xml:space="preserve">***** </t>
    </r>
    <r>
      <rPr>
        <sz val="11"/>
        <rFont val="Arial"/>
        <family val="2"/>
        <charset val="238"/>
      </rPr>
      <t>W druku oferta należy uwzględnić łączną cenę za realizację zamówienia podstawowego oraz prawa opcji.</t>
    </r>
  </si>
  <si>
    <t>Lp.</t>
  </si>
  <si>
    <t>kpl.</t>
  </si>
  <si>
    <t>Rok dostawy</t>
  </si>
  <si>
    <t>ZADANIE NR 1:</t>
  </si>
  <si>
    <t>ZADANIE NR 2:</t>
  </si>
  <si>
    <t>2.</t>
  </si>
  <si>
    <t>1.</t>
  </si>
  <si>
    <t xml:space="preserve">Posterunek typu SANGAR/GUARD GR </t>
  </si>
  <si>
    <r>
      <t xml:space="preserve">Oferowany wyrób
</t>
    </r>
    <r>
      <rPr>
        <i/>
        <sz val="10"/>
        <color rgb="FFFF0000"/>
        <rFont val="Arial"/>
        <family val="2"/>
        <charset val="238"/>
      </rPr>
      <t>należy podać nazwę oferowanego wyrobu, nazwę producenta</t>
    </r>
  </si>
  <si>
    <r>
      <t>Ilość</t>
    </r>
    <r>
      <rPr>
        <b/>
        <sz val="10"/>
        <color rgb="FFFF0000"/>
        <rFont val="Arial"/>
        <family val="2"/>
        <charset val="238"/>
      </rPr>
      <t>*</t>
    </r>
  </si>
  <si>
    <r>
      <t xml:space="preserve">Ilość w ramach PRAWA OPCJI </t>
    </r>
    <r>
      <rPr>
        <b/>
        <sz val="10"/>
        <color rgb="FFFF0000"/>
        <rFont val="Arial"/>
        <family val="2"/>
        <charset val="238"/>
      </rPr>
      <t>**</t>
    </r>
  </si>
  <si>
    <r>
      <rPr>
        <sz val="11"/>
        <color rgb="FFFF0000"/>
        <rFont val="Arial"/>
        <family val="2"/>
        <charset val="238"/>
      </rPr>
      <t>****</t>
    </r>
    <r>
      <rPr>
        <sz val="11"/>
        <rFont val="Arial"/>
        <family val="2"/>
        <charset val="238"/>
      </rPr>
      <t xml:space="preserve"> Formularz cenowy musi zostać opatrzony kwalifikowanym podpisem elektronicznym.</t>
    </r>
  </si>
  <si>
    <t>Oświadczam, że zaoferowany wyrób jest równoważny z funkcjonującymi w Siłach Zbrojnych RP zestawami rozbudowy fortyfikacyjnej HESCO BASTION i pozwala na wspólne z HESCO BASTION bezkolizyjne łączenie i formowanie w zabudowie fortyfikacyjnej.</t>
  </si>
  <si>
    <t xml:space="preserve">Zestaw rozbudowy fortyfikacyjnej 
typu MIL-1G </t>
  </si>
  <si>
    <t xml:space="preserve">Zestaw rozbudowy fortyfikacyjnej 
typu MIL-3G </t>
  </si>
  <si>
    <r>
      <rPr>
        <sz val="11"/>
        <color rgb="FFFF0000"/>
        <rFont val="Arial"/>
        <family val="2"/>
        <charset val="238"/>
      </rPr>
      <t xml:space="preserve">****** </t>
    </r>
    <r>
      <rPr>
        <sz val="11"/>
        <rFont val="Arial"/>
        <family val="2"/>
        <charset val="238"/>
      </rPr>
      <t xml:space="preserve">Wykonawca wypełnia kolumny nr 3, 7, 8, 10, 12, 13, 14, 15 </t>
    </r>
    <r>
      <rPr>
        <b/>
        <i/>
        <u/>
        <sz val="10"/>
        <rFont val="Arial"/>
        <family val="2"/>
        <charset val="238"/>
      </rPr>
      <t>(zalecane jest wypełnianie kolumn formularza cenowego w podanej powyżej kolejności)</t>
    </r>
  </si>
  <si>
    <r>
      <rPr>
        <b/>
        <sz val="12"/>
        <rFont val="Arial"/>
        <family val="2"/>
        <charset val="238"/>
      </rPr>
      <t>RAZEM  (zadanie nr 1 oraz nr 2):</t>
    </r>
    <r>
      <rPr>
        <i/>
        <u/>
        <sz val="11"/>
        <rFont val="Arial"/>
        <family val="2"/>
        <charset val="238"/>
      </rPr>
      <t xml:space="preserve">
</t>
    </r>
    <r>
      <rPr>
        <i/>
        <u/>
        <sz val="9"/>
        <color rgb="FFFF0000"/>
        <rFont val="Arial"/>
        <family val="2"/>
        <charset val="238"/>
      </rPr>
      <t>(należy wartości netto i brutto 
przenieść wartości do druku oferta)</t>
    </r>
  </si>
  <si>
    <t>Producent: ………………
Nazwa wyrobu: ………………</t>
  </si>
  <si>
    <r>
      <rPr>
        <b/>
        <sz val="11"/>
        <color rgb="FFFF0000"/>
        <rFont val="Arial"/>
        <family val="2"/>
        <charset val="238"/>
      </rPr>
      <t>*</t>
    </r>
    <r>
      <rPr>
        <b/>
        <sz val="11"/>
        <rFont val="Arial"/>
        <family val="2"/>
        <charset val="238"/>
      </rPr>
      <t xml:space="preserve"> ilość w ramach zamówienia gwarantowanego</t>
    </r>
  </si>
  <si>
    <r>
      <rPr>
        <b/>
        <sz val="11"/>
        <color rgb="FFFF0000"/>
        <rFont val="Arial"/>
        <family val="2"/>
        <charset val="238"/>
      </rPr>
      <t>**</t>
    </r>
    <r>
      <rPr>
        <b/>
        <sz val="11"/>
        <rFont val="Arial"/>
        <family val="2"/>
        <charset val="238"/>
      </rPr>
      <t xml:space="preserve"> maksymalna ilość w ramach prawa opcji</t>
    </r>
  </si>
  <si>
    <t>Załącznik nr 2 do SWZ - Formularz cenowy - Dostawa zestawów rozbudowy fortyfikacyjnej - sprawa nr 61/2025/D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</si>
</sst>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25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i/>
      <sz val="9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zcionka tekstu podstawowego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i/>
      <u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trike/>
      <sz val="12"/>
      <name val="Arial"/>
      <family val="2"/>
      <charset val="238"/>
    </font>
    <font>
      <strike/>
      <sz val="12"/>
      <name val="Arial"/>
      <family val="2"/>
      <charset val="238"/>
    </font>
    <font>
      <i/>
      <u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i/>
      <u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79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9" fillId="3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3" fillId="0" borderId="0" xfId="1" applyFont="1" applyFill="1" applyAlignment="1">
      <alignment horizontal="left" vertical="center" wrapText="1"/>
    </xf>
    <xf numFmtId="4" fontId="16" fillId="3" borderId="3" xfId="1" applyNumberFormat="1" applyFont="1" applyFill="1" applyBorder="1" applyAlignment="1">
      <alignment horizontal="center" vertical="center" wrapText="1"/>
    </xf>
    <xf numFmtId="4" fontId="19" fillId="3" borderId="3" xfId="1" applyNumberFormat="1" applyFont="1" applyFill="1" applyBorder="1" applyAlignment="1">
      <alignment horizontal="center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left" vertical="center" wrapText="1"/>
    </xf>
    <xf numFmtId="9" fontId="3" fillId="0" borderId="13" xfId="1" applyNumberFormat="1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3" fillId="0" borderId="13" xfId="1" applyFont="1" applyFill="1" applyBorder="1" applyAlignment="1">
      <alignment horizontal="center" vertical="center" wrapText="1"/>
    </xf>
    <xf numFmtId="164" fontId="3" fillId="2" borderId="14" xfId="1" applyNumberFormat="1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 applyProtection="1">
      <alignment horizontal="center" vertical="center" wrapText="1"/>
    </xf>
    <xf numFmtId="0" fontId="2" fillId="0" borderId="0" xfId="1"/>
    <xf numFmtId="164" fontId="3" fillId="0" borderId="12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 applyProtection="1">
      <alignment horizontal="center" vertical="center" wrapText="1"/>
    </xf>
    <xf numFmtId="2" fontId="3" fillId="0" borderId="10" xfId="1" applyNumberFormat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/>
    </xf>
    <xf numFmtId="164" fontId="3" fillId="2" borderId="21" xfId="1" applyNumberFormat="1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>
      <alignment horizontal="center" vertical="center" wrapText="1"/>
    </xf>
    <xf numFmtId="9" fontId="3" fillId="0" borderId="23" xfId="1" applyNumberFormat="1" applyFont="1" applyFill="1" applyBorder="1" applyAlignment="1">
      <alignment horizontal="center" vertical="center" wrapText="1"/>
    </xf>
    <xf numFmtId="164" fontId="3" fillId="0" borderId="23" xfId="1" applyNumberFormat="1" applyFont="1" applyFill="1" applyBorder="1" applyAlignment="1">
      <alignment horizontal="center" vertical="center" wrapText="1"/>
    </xf>
    <xf numFmtId="0" fontId="23" fillId="0" borderId="23" xfId="1" applyFont="1" applyFill="1" applyBorder="1" applyAlignment="1">
      <alignment horizontal="center" vertical="center" wrapText="1"/>
    </xf>
    <xf numFmtId="2" fontId="3" fillId="0" borderId="23" xfId="1" applyNumberFormat="1" applyFont="1" applyFill="1" applyBorder="1" applyAlignment="1" applyProtection="1">
      <alignment horizontal="center" vertical="center" wrapText="1"/>
    </xf>
    <xf numFmtId="2" fontId="3" fillId="0" borderId="17" xfId="1" applyNumberFormat="1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1" xfId="2" applyFont="1" applyFill="1" applyBorder="1" applyAlignment="1">
      <alignment horizontal="center" vertical="center"/>
    </xf>
    <xf numFmtId="164" fontId="3" fillId="0" borderId="18" xfId="1" applyNumberFormat="1" applyFont="1" applyFill="1" applyBorder="1" applyAlignment="1">
      <alignment horizontal="center" vertical="center" wrapText="1"/>
    </xf>
    <xf numFmtId="9" fontId="3" fillId="0" borderId="19" xfId="1" applyNumberFormat="1" applyFont="1" applyFill="1" applyBorder="1" applyAlignment="1">
      <alignment horizontal="center" vertical="center" wrapText="1"/>
    </xf>
    <xf numFmtId="164" fontId="3" fillId="0" borderId="19" xfId="1" applyNumberFormat="1" applyFont="1" applyFill="1" applyBorder="1" applyAlignment="1">
      <alignment horizontal="center" vertical="center" wrapText="1"/>
    </xf>
    <xf numFmtId="0" fontId="23" fillId="0" borderId="19" xfId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 applyProtection="1">
      <alignment horizontal="center" vertical="center" wrapText="1"/>
    </xf>
    <xf numFmtId="2" fontId="3" fillId="0" borderId="20" xfId="1" applyNumberFormat="1" applyFont="1" applyFill="1" applyBorder="1" applyAlignment="1" applyProtection="1">
      <alignment horizontal="center" vertical="center" wrapText="1"/>
    </xf>
    <xf numFmtId="0" fontId="4" fillId="8" borderId="20" xfId="1" applyFont="1" applyFill="1" applyBorder="1" applyAlignment="1">
      <alignment horizontal="center" vertical="center" wrapText="1"/>
    </xf>
    <xf numFmtId="0" fontId="4" fillId="8" borderId="16" xfId="1" applyFont="1" applyFill="1" applyBorder="1" applyAlignment="1">
      <alignment horizontal="center" vertical="center" wrapText="1"/>
    </xf>
    <xf numFmtId="0" fontId="4" fillId="7" borderId="20" xfId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3" fillId="0" borderId="0" xfId="1" applyFont="1" applyFill="1" applyAlignment="1">
      <alignment vertical="center" wrapText="1"/>
    </xf>
    <xf numFmtId="0" fontId="7" fillId="7" borderId="6" xfId="1" applyFont="1" applyFill="1" applyBorder="1" applyAlignment="1">
      <alignment horizontal="center" vertical="center" wrapText="1"/>
    </xf>
    <xf numFmtId="0" fontId="7" fillId="7" borderId="7" xfId="1" applyFont="1" applyFill="1" applyBorder="1" applyAlignment="1">
      <alignment horizontal="center" vertical="center" wrapText="1"/>
    </xf>
    <xf numFmtId="0" fontId="7" fillId="8" borderId="6" xfId="1" applyFont="1" applyFill="1" applyBorder="1" applyAlignment="1">
      <alignment horizontal="center" vertical="center" wrapText="1"/>
    </xf>
    <xf numFmtId="0" fontId="7" fillId="8" borderId="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15" fillId="3" borderId="6" xfId="1" applyFont="1" applyFill="1" applyBorder="1" applyAlignment="1">
      <alignment horizontal="right" vertical="center" wrapText="1"/>
    </xf>
    <xf numFmtId="0" fontId="15" fillId="3" borderId="5" xfId="1" applyFont="1" applyFill="1" applyBorder="1" applyAlignment="1">
      <alignment horizontal="right" vertical="center" wrapText="1"/>
    </xf>
    <xf numFmtId="0" fontId="15" fillId="3" borderId="7" xfId="1" applyFont="1" applyFill="1" applyBorder="1" applyAlignment="1">
      <alignment horizontal="right"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9" fillId="6" borderId="0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vertical="center" wrapText="1"/>
    </xf>
    <xf numFmtId="0" fontId="23" fillId="7" borderId="6" xfId="1" applyFont="1" applyFill="1" applyBorder="1" applyAlignment="1">
      <alignment horizontal="center" vertical="center" wrapText="1"/>
    </xf>
    <xf numFmtId="0" fontId="23" fillId="7" borderId="5" xfId="1" applyFont="1" applyFill="1" applyBorder="1" applyAlignment="1">
      <alignment horizontal="center" vertical="center" wrapText="1"/>
    </xf>
    <xf numFmtId="0" fontId="23" fillId="7" borderId="7" xfId="1" applyFont="1" applyFill="1" applyBorder="1" applyAlignment="1">
      <alignment horizontal="center" vertical="center" wrapText="1"/>
    </xf>
    <xf numFmtId="0" fontId="23" fillId="8" borderId="6" xfId="1" applyFont="1" applyFill="1" applyBorder="1" applyAlignment="1">
      <alignment horizontal="center" vertical="center" wrapText="1"/>
    </xf>
    <xf numFmtId="0" fontId="23" fillId="8" borderId="5" xfId="1" applyFont="1" applyFill="1" applyBorder="1" applyAlignment="1">
      <alignment horizontal="center" vertical="center" wrapText="1"/>
    </xf>
    <xf numFmtId="0" fontId="23" fillId="8" borderId="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</cellXfs>
  <cellStyles count="3">
    <cellStyle name="Normalny" xfId="0" builtinId="0"/>
    <cellStyle name="Normalny 2" xfId="1"/>
    <cellStyle name="Normalny 5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9"/>
  <sheetViews>
    <sheetView tabSelected="1" view="pageBreakPreview" zoomScaleNormal="100" zoomScaleSheetLayoutView="100" workbookViewId="0">
      <selection sqref="A1:P1"/>
    </sheetView>
  </sheetViews>
  <sheetFormatPr defaultRowHeight="15"/>
  <cols>
    <col min="1" max="1" width="4.28515625" style="5" customWidth="1"/>
    <col min="2" max="2" width="20.85546875" style="5" customWidth="1"/>
    <col min="3" max="3" width="30.42578125" style="16" customWidth="1"/>
    <col min="4" max="4" width="5.7109375" style="3" customWidth="1"/>
    <col min="5" max="5" width="9" style="17" customWidth="1"/>
    <col min="6" max="6" width="7.42578125" style="4" customWidth="1"/>
    <col min="7" max="7" width="17" style="3" customWidth="1"/>
    <col min="8" max="8" width="22" style="3" customWidth="1"/>
    <col min="9" max="9" width="8.42578125" style="3" customWidth="1"/>
    <col min="10" max="10" width="22.28515625" style="2" customWidth="1"/>
    <col min="11" max="11" width="8.7109375" style="1" customWidth="1"/>
    <col min="12" max="12" width="20.42578125" style="1" customWidth="1"/>
    <col min="13" max="13" width="21.42578125" style="1" customWidth="1"/>
    <col min="14" max="14" width="0.42578125" style="1" customWidth="1"/>
    <col min="15" max="15" width="21.140625" style="1" customWidth="1"/>
    <col min="16" max="16" width="20.85546875" style="1" customWidth="1"/>
    <col min="17" max="17" width="12.5703125" style="1" customWidth="1"/>
    <col min="18" max="16384" width="9.140625" style="1"/>
  </cols>
  <sheetData>
    <row r="1" spans="1:16" ht="33.75" customHeight="1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s="10" customFormat="1" ht="81" customHeight="1">
      <c r="A2" s="8" t="s">
        <v>14</v>
      </c>
      <c r="B2" s="8" t="s">
        <v>12</v>
      </c>
      <c r="C2" s="8" t="s">
        <v>22</v>
      </c>
      <c r="D2" s="8" t="s">
        <v>2</v>
      </c>
      <c r="E2" s="8" t="s">
        <v>16</v>
      </c>
      <c r="F2" s="8" t="s">
        <v>23</v>
      </c>
      <c r="G2" s="9" t="s">
        <v>1</v>
      </c>
      <c r="H2" s="8" t="s">
        <v>6</v>
      </c>
      <c r="I2" s="8" t="s">
        <v>0</v>
      </c>
      <c r="J2" s="8" t="s">
        <v>7</v>
      </c>
      <c r="K2" s="8" t="s">
        <v>24</v>
      </c>
      <c r="L2" s="8" t="s">
        <v>3</v>
      </c>
      <c r="M2" s="8" t="s">
        <v>5</v>
      </c>
      <c r="N2" s="68"/>
      <c r="O2" s="8" t="s">
        <v>10</v>
      </c>
      <c r="P2" s="8" t="s">
        <v>11</v>
      </c>
    </row>
    <row r="3" spans="1:16" s="7" customFormat="1" ht="12.75" customHeight="1" thickBot="1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15">
        <v>12</v>
      </c>
      <c r="M3" s="15">
        <v>13</v>
      </c>
      <c r="N3" s="69"/>
      <c r="O3" s="15">
        <v>14</v>
      </c>
      <c r="P3" s="15">
        <v>15</v>
      </c>
    </row>
    <row r="4" spans="1:16" s="7" customFormat="1" ht="16.5" customHeight="1" thickBot="1">
      <c r="A4" s="71" t="s">
        <v>17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3"/>
      <c r="N4" s="69"/>
      <c r="O4" s="60"/>
      <c r="P4" s="61"/>
    </row>
    <row r="5" spans="1:16" s="6" customFormat="1" ht="64.5" customHeight="1" thickBot="1">
      <c r="A5" s="52" t="s">
        <v>20</v>
      </c>
      <c r="B5" s="53" t="s">
        <v>21</v>
      </c>
      <c r="C5" s="30" t="s">
        <v>31</v>
      </c>
      <c r="D5" s="41" t="s">
        <v>15</v>
      </c>
      <c r="E5" s="42">
        <v>2025</v>
      </c>
      <c r="F5" s="43">
        <v>100</v>
      </c>
      <c r="G5" s="34"/>
      <c r="H5" s="44">
        <f t="shared" ref="H5" si="0">F5*G5</f>
        <v>0</v>
      </c>
      <c r="I5" s="45">
        <v>0.23</v>
      </c>
      <c r="J5" s="46">
        <f t="shared" ref="J5" si="1">H5+ROUND(H5*I5,2)</f>
        <v>0</v>
      </c>
      <c r="K5" s="47">
        <v>100</v>
      </c>
      <c r="L5" s="48">
        <f>K5*G5</f>
        <v>0</v>
      </c>
      <c r="M5" s="49">
        <f>L5+ROUND(L5*I5,2)</f>
        <v>0</v>
      </c>
      <c r="N5" s="69"/>
      <c r="O5" s="28">
        <f>H5+L5</f>
        <v>0</v>
      </c>
      <c r="P5" s="23">
        <f>J5+M5</f>
        <v>0</v>
      </c>
    </row>
    <row r="6" spans="1:16" s="7" customFormat="1" ht="15.75" customHeight="1" thickBot="1">
      <c r="A6" s="74" t="s">
        <v>18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6"/>
      <c r="N6" s="69"/>
      <c r="O6" s="62"/>
      <c r="P6" s="63"/>
    </row>
    <row r="7" spans="1:16" s="6" customFormat="1" ht="60.75" customHeight="1" thickBot="1">
      <c r="A7" s="50" t="s">
        <v>20</v>
      </c>
      <c r="B7" s="53" t="s">
        <v>27</v>
      </c>
      <c r="C7" s="30" t="s">
        <v>31</v>
      </c>
      <c r="D7" s="31" t="s">
        <v>15</v>
      </c>
      <c r="E7" s="32">
        <v>2025</v>
      </c>
      <c r="F7" s="33">
        <v>500</v>
      </c>
      <c r="G7" s="34"/>
      <c r="H7" s="35">
        <f t="shared" ref="H7" si="2">F7*G7</f>
        <v>0</v>
      </c>
      <c r="I7" s="36">
        <v>0.23</v>
      </c>
      <c r="J7" s="37">
        <f t="shared" ref="J7" si="3">H7+ROUND(H7*I7,2)</f>
        <v>0</v>
      </c>
      <c r="K7" s="38">
        <v>500</v>
      </c>
      <c r="L7" s="39">
        <f>K7*G7</f>
        <v>0</v>
      </c>
      <c r="M7" s="40">
        <f>L7+ROUND(L7*I7,2)</f>
        <v>0</v>
      </c>
      <c r="N7" s="69"/>
      <c r="O7" s="28">
        <f>H7+L7</f>
        <v>0</v>
      </c>
      <c r="P7" s="23">
        <f>J7+M7</f>
        <v>0</v>
      </c>
    </row>
    <row r="8" spans="1:16" s="6" customFormat="1" ht="60.75" customHeight="1" thickBot="1">
      <c r="A8" s="51" t="s">
        <v>19</v>
      </c>
      <c r="B8" s="54" t="s">
        <v>28</v>
      </c>
      <c r="C8" s="30" t="s">
        <v>31</v>
      </c>
      <c r="D8" s="20" t="s">
        <v>15</v>
      </c>
      <c r="E8" s="29">
        <v>2025</v>
      </c>
      <c r="F8" s="19">
        <v>500</v>
      </c>
      <c r="G8" s="22"/>
      <c r="H8" s="25">
        <f t="shared" ref="H8" si="4">F8*G8</f>
        <v>0</v>
      </c>
      <c r="I8" s="18">
        <v>0.23</v>
      </c>
      <c r="J8" s="26">
        <f t="shared" ref="J8" si="5">H8+ROUND(H8*I8,2)</f>
        <v>0</v>
      </c>
      <c r="K8" s="21">
        <v>500</v>
      </c>
      <c r="L8" s="27">
        <f>K8*G8</f>
        <v>0</v>
      </c>
      <c r="M8" s="23">
        <f>L8+ROUND(L8*I8,2)</f>
        <v>0</v>
      </c>
      <c r="N8" s="69"/>
      <c r="O8" s="28">
        <f>H8+L8</f>
        <v>0</v>
      </c>
      <c r="P8" s="23">
        <f>J8+M8</f>
        <v>0</v>
      </c>
    </row>
    <row r="9" spans="1:16" ht="48" customHeight="1" thickBot="1">
      <c r="A9" s="65" t="s">
        <v>30</v>
      </c>
      <c r="B9" s="66"/>
      <c r="C9" s="66"/>
      <c r="D9" s="66"/>
      <c r="E9" s="66"/>
      <c r="F9" s="66"/>
      <c r="G9" s="67"/>
      <c r="H9" s="12">
        <f>SUM(H5,H7,H8)</f>
        <v>0</v>
      </c>
      <c r="I9" s="14" t="s">
        <v>4</v>
      </c>
      <c r="J9" s="12">
        <f>SUM(J5,J7,J8)</f>
        <v>0</v>
      </c>
      <c r="K9" s="13" t="s">
        <v>4</v>
      </c>
      <c r="L9" s="12">
        <f>SUM(L5,L7,L8)</f>
        <v>0</v>
      </c>
      <c r="M9" s="12">
        <f>SUM(M5,M7,M8)</f>
        <v>0</v>
      </c>
      <c r="N9" s="70"/>
      <c r="O9" s="12">
        <f>SUM(O5,O7,O8)</f>
        <v>0</v>
      </c>
      <c r="P9" s="12">
        <f>SUM(P5,P7,P8)</f>
        <v>0</v>
      </c>
    </row>
    <row r="10" spans="1:16" s="24" customFormat="1" ht="20.25" customHeight="1"/>
    <row r="11" spans="1:16" ht="36" customHeight="1">
      <c r="A11" s="77" t="s">
        <v>26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6" ht="17.25" customHeight="1">
      <c r="A12" s="58" t="s">
        <v>32</v>
      </c>
      <c r="B12" s="58"/>
      <c r="C12" s="58"/>
      <c r="D12" s="58"/>
      <c r="E12" s="58"/>
      <c r="F12" s="58"/>
      <c r="G12" s="58"/>
      <c r="H12" s="58"/>
      <c r="I12" s="58"/>
      <c r="J12" s="58"/>
    </row>
    <row r="13" spans="1:16" ht="20.25" customHeight="1">
      <c r="A13" s="58" t="s">
        <v>33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16" ht="39.75" customHeight="1">
      <c r="A14" s="59" t="s">
        <v>9</v>
      </c>
      <c r="B14" s="59"/>
      <c r="C14" s="59"/>
      <c r="D14" s="59"/>
      <c r="E14" s="59"/>
      <c r="F14" s="59"/>
      <c r="G14" s="59"/>
      <c r="H14" s="59"/>
      <c r="I14" s="59"/>
      <c r="J14" s="59"/>
      <c r="L14" s="57" t="s">
        <v>8</v>
      </c>
      <c r="M14" s="57"/>
      <c r="N14" s="57"/>
    </row>
    <row r="15" spans="1:16" ht="23.25" customHeight="1">
      <c r="A15" s="59" t="s">
        <v>25</v>
      </c>
      <c r="B15" s="59"/>
      <c r="C15" s="59"/>
      <c r="D15" s="59"/>
      <c r="E15" s="59"/>
      <c r="F15" s="59"/>
      <c r="G15" s="59"/>
      <c r="H15" s="59"/>
      <c r="I15" s="59"/>
      <c r="J15" s="59"/>
    </row>
    <row r="16" spans="1:16" ht="21" customHeight="1">
      <c r="A16" s="64" t="s">
        <v>13</v>
      </c>
      <c r="B16" s="64"/>
      <c r="C16" s="64"/>
      <c r="D16" s="64"/>
      <c r="E16" s="64"/>
      <c r="F16" s="64"/>
      <c r="G16" s="64"/>
      <c r="H16" s="64"/>
      <c r="I16" s="64"/>
      <c r="J16" s="64"/>
    </row>
    <row r="17" spans="1:10" ht="28.5" customHeight="1">
      <c r="A17" s="55" t="s">
        <v>29</v>
      </c>
      <c r="B17" s="55"/>
      <c r="C17" s="55"/>
      <c r="D17" s="55"/>
      <c r="E17" s="55"/>
      <c r="F17" s="55"/>
      <c r="G17" s="55"/>
      <c r="H17" s="55"/>
      <c r="I17" s="55"/>
      <c r="J17" s="55"/>
    </row>
    <row r="18" spans="1:10">
      <c r="D18" s="11"/>
      <c r="G18" s="11"/>
      <c r="H18" s="11"/>
      <c r="I18" s="11"/>
    </row>
    <row r="19" spans="1:10">
      <c r="D19" s="11"/>
      <c r="G19" s="11"/>
      <c r="H19" s="11"/>
      <c r="I19" s="11"/>
    </row>
  </sheetData>
  <mergeCells count="15">
    <mergeCell ref="A17:J17"/>
    <mergeCell ref="A1:P1"/>
    <mergeCell ref="L14:N14"/>
    <mergeCell ref="A12:J12"/>
    <mergeCell ref="A13:J13"/>
    <mergeCell ref="A14:J14"/>
    <mergeCell ref="O4:P4"/>
    <mergeCell ref="O6:P6"/>
    <mergeCell ref="A15:J15"/>
    <mergeCell ref="A16:J16"/>
    <mergeCell ref="A9:G9"/>
    <mergeCell ref="N2:N9"/>
    <mergeCell ref="A4:M4"/>
    <mergeCell ref="A6:M6"/>
    <mergeCell ref="A11:M11"/>
  </mergeCells>
  <conditionalFormatting sqref="L5:M5 J5 H5 O5:P5">
    <cfRule type="cellIs" dxfId="2" priority="8" operator="equal">
      <formula>0</formula>
    </cfRule>
  </conditionalFormatting>
  <conditionalFormatting sqref="L7:M7 J7 H7 O7:P7">
    <cfRule type="cellIs" dxfId="1" priority="2" operator="equal">
      <formula>0</formula>
    </cfRule>
  </conditionalFormatting>
  <conditionalFormatting sqref="L8:M8 J8 H8 O8:P8">
    <cfRule type="cellIs" dxfId="0" priority="1" operator="equal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Header>&amp;F</oddHead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C7DE45F-8C7A-422F-8966-452469F32EA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61_2025_D - ZRF</vt:lpstr>
      <vt:lpstr>'61_2025_D - ZRF'!Obszar_wydruku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Oleje 3rblog 2023 - formularz cenowy</dc:title>
  <dc:creator>k.zborowski@ron.mil.pl</dc:creator>
  <cp:lastModifiedBy>Zborowski Kamil</cp:lastModifiedBy>
  <cp:lastPrinted>2025-03-19T11:17:43Z</cp:lastPrinted>
  <dcterms:created xsi:type="dcterms:W3CDTF">2021-02-05T08:19:01Z</dcterms:created>
  <dcterms:modified xsi:type="dcterms:W3CDTF">2025-03-20T08:32:34Z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83e51095-4488-4d2c-8b77-22d93c21b785</vt:lpwstr>
  </property>
  <property fmtid="{D5CDD505-2E9C-101B-9397-08002B2CF9AE}" pid="3" name="bjSaver">
    <vt:lpwstr>R9LhRg3GBZY8RiAuNPTT9TILhTrRgTz3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