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p\Desktop\POSTĘPOWANIA\A-POSTĘPOWANIA PRZETAGOWE\RTV\2025\D-32\"/>
    </mc:Choice>
  </mc:AlternateContent>
  <xr:revisionPtr revIDLastSave="0" documentId="13_ncr:1_{1B51478C-199C-4C0F-B696-E4ED0D2B37E5}" xr6:coauthVersionLast="47" xr6:coauthVersionMax="47" xr10:uidLastSave="{00000000-0000-0000-0000-000000000000}"/>
  <bookViews>
    <workbookView xWindow="3630" yWindow="180" windowWidth="21660" windowHeight="11295" xr2:uid="{00000000-000D-0000-FFFF-FFFF00000000}"/>
  </bookViews>
  <sheets>
    <sheet name="Arkusz1" sheetId="1" r:id="rId1"/>
  </sheets>
  <definedNames>
    <definedName name="_xlnm._FilterDatabase" localSheetId="0" hidden="1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" l="1"/>
  <c r="H59" i="1" s="1"/>
  <c r="I59" i="1"/>
  <c r="F60" i="1"/>
  <c r="H60" i="1" s="1"/>
  <c r="J60" i="1" s="1"/>
  <c r="I60" i="1"/>
  <c r="F61" i="1"/>
  <c r="H61" i="1" s="1"/>
  <c r="J61" i="1" s="1"/>
  <c r="I61" i="1"/>
  <c r="F62" i="1"/>
  <c r="H62" i="1" s="1"/>
  <c r="I62" i="1"/>
  <c r="F63" i="1"/>
  <c r="H63" i="1" s="1"/>
  <c r="J63" i="1" s="1"/>
  <c r="I63" i="1"/>
  <c r="F64" i="1"/>
  <c r="H64" i="1" s="1"/>
  <c r="J64" i="1" s="1"/>
  <c r="I64" i="1"/>
  <c r="I10" i="1"/>
  <c r="F10" i="1"/>
  <c r="I58" i="1"/>
  <c r="F58" i="1"/>
  <c r="H58" i="1" s="1"/>
  <c r="J58" i="1" s="1"/>
  <c r="J62" i="1" l="1"/>
  <c r="J59" i="1"/>
  <c r="H10" i="1"/>
  <c r="J10" i="1" s="1"/>
  <c r="F52" i="1"/>
  <c r="H52" i="1" s="1"/>
  <c r="J52" i="1" s="1"/>
  <c r="I52" i="1"/>
  <c r="F50" i="1"/>
  <c r="H50" i="1" s="1"/>
  <c r="J50" i="1" s="1"/>
  <c r="I50" i="1"/>
  <c r="F51" i="1"/>
  <c r="H51" i="1" s="1"/>
  <c r="J51" i="1" s="1"/>
  <c r="I51" i="1"/>
  <c r="I57" i="1"/>
  <c r="F57" i="1"/>
  <c r="H57" i="1" s="1"/>
  <c r="I56" i="1"/>
  <c r="F56" i="1"/>
  <c r="H56" i="1" s="1"/>
  <c r="I55" i="1"/>
  <c r="F55" i="1"/>
  <c r="H55" i="1" s="1"/>
  <c r="I54" i="1"/>
  <c r="F54" i="1"/>
  <c r="H54" i="1" s="1"/>
  <c r="I53" i="1"/>
  <c r="F53" i="1"/>
  <c r="H53" i="1" s="1"/>
  <c r="I49" i="1"/>
  <c r="F49" i="1"/>
  <c r="H49" i="1" s="1"/>
  <c r="I48" i="1"/>
  <c r="F48" i="1"/>
  <c r="H48" i="1" s="1"/>
  <c r="I42" i="1"/>
  <c r="F42" i="1"/>
  <c r="H42" i="1" s="1"/>
  <c r="I36" i="1"/>
  <c r="F36" i="1"/>
  <c r="H36" i="1" s="1"/>
  <c r="I30" i="1"/>
  <c r="F30" i="1"/>
  <c r="H30" i="1" s="1"/>
  <c r="I24" i="1"/>
  <c r="F24" i="1"/>
  <c r="H24" i="1" s="1"/>
  <c r="F17" i="1"/>
  <c r="H17" i="1" s="1"/>
  <c r="J17" i="1" s="1"/>
  <c r="I17" i="1"/>
  <c r="I18" i="1"/>
  <c r="F18" i="1"/>
  <c r="F19" i="1" s="1"/>
  <c r="H18" i="1" l="1"/>
  <c r="J18" i="1" s="1"/>
  <c r="J19" i="1" s="1"/>
  <c r="J48" i="1"/>
  <c r="J49" i="1"/>
  <c r="J53" i="1"/>
  <c r="J54" i="1"/>
  <c r="J55" i="1"/>
  <c r="J56" i="1"/>
  <c r="J57" i="1"/>
  <c r="F65" i="1"/>
  <c r="J42" i="1"/>
  <c r="J43" i="1" s="1"/>
  <c r="F43" i="1"/>
  <c r="F37" i="1"/>
  <c r="J36" i="1"/>
  <c r="J37" i="1" s="1"/>
  <c r="F31" i="1"/>
  <c r="J30" i="1"/>
  <c r="J31" i="1" s="1"/>
  <c r="J24" i="1"/>
  <c r="J25" i="1" s="1"/>
  <c r="F25" i="1"/>
  <c r="J65" i="1" l="1"/>
  <c r="I11" i="1" l="1"/>
  <c r="F11" i="1"/>
  <c r="I9" i="1"/>
  <c r="F9" i="1"/>
  <c r="H9" i="1" s="1"/>
  <c r="J9" i="1" s="1"/>
  <c r="I8" i="1"/>
  <c r="F8" i="1"/>
  <c r="H8" i="1" s="1"/>
  <c r="I7" i="1"/>
  <c r="F7" i="1"/>
  <c r="F12" i="1" l="1"/>
  <c r="H7" i="1"/>
  <c r="J7" i="1" s="1"/>
  <c r="H11" i="1"/>
  <c r="J11" i="1" s="1"/>
  <c r="J8" i="1"/>
  <c r="J12" i="1" l="1"/>
</calcChain>
</file>

<file path=xl/sharedStrings.xml><?xml version="1.0" encoding="utf-8"?>
<sst xmlns="http://schemas.openxmlformats.org/spreadsheetml/2006/main" count="154" uniqueCount="56">
  <si>
    <t>ilość</t>
  </si>
  <si>
    <t>L.P.</t>
  </si>
  <si>
    <t>Przedmiot zamówienia</t>
  </si>
  <si>
    <t>Cena jednostkowa netto</t>
  </si>
  <si>
    <t>Wartość netto</t>
  </si>
  <si>
    <t>Wartość brutto</t>
  </si>
  <si>
    <t>Razem</t>
  </si>
  <si>
    <t>J.m.</t>
  </si>
  <si>
    <t>Dane adresowe firmy składającej ofertę</t>
  </si>
  <si>
    <t>Nazwa, producent i nr katalogowy oferowanego produktu</t>
  </si>
  <si>
    <t>Stawka VAT</t>
  </si>
  <si>
    <t>Wartość VAT</t>
  </si>
  <si>
    <t>Cena jednostkowa brutto</t>
  </si>
  <si>
    <t>Część 3</t>
  </si>
  <si>
    <t>Część 4</t>
  </si>
  <si>
    <t>Część 6</t>
  </si>
  <si>
    <t>szt.</t>
  </si>
  <si>
    <r>
      <rPr>
        <b/>
        <sz val="10"/>
        <color theme="1"/>
        <rFont val="Arial"/>
        <family val="2"/>
        <charset val="238"/>
      </rPr>
      <t>Telefon stacjonarny przewodowy</t>
    </r>
    <r>
      <rPr>
        <sz val="10"/>
        <color theme="1"/>
        <rFont val="Arial"/>
        <family val="2"/>
        <charset val="238"/>
      </rPr>
      <t xml:space="preserve">
Wyświetlacz – min. 16 cyfr i dodatkowa linia z opisem funkcji
Książka telefoniczna min. 50 wpisów
Szybkie wybieranie min. 50 numerów
Rejestr min. 50 nieodebranych połączeń + informacja o dacie, godzinie i ilości prób dodzwonienia się
Identyfikacja numeru przychodzącego
Powtórzenie wybieranego numeru
Skrócone wybieranie min. 10 numerów telefonicznych
Kolor biały </t>
    </r>
  </si>
  <si>
    <r>
      <rPr>
        <b/>
        <sz val="10"/>
        <color theme="1"/>
        <rFont val="Arial"/>
        <family val="2"/>
        <charset val="238"/>
      </rPr>
      <t>Telefon  stacjonarny bezprzewodowy</t>
    </r>
    <r>
      <rPr>
        <sz val="10"/>
        <color theme="1"/>
        <rFont val="Arial"/>
        <family val="2"/>
        <charset val="238"/>
      </rPr>
      <t xml:space="preserve">
Wyświetlacz LCD min. 1,8 cala, monochromatyczny, białe podświetlenie
Rejestr połączeń
Identyfikacja rozmówcy
Min. 120 pozycji w książce telefonicznej
Pamięć numerów wybieranych – min. 10
Czas czuwania min. 170 h
Czas rozmowy min. 15 h
Współpraca min. z 6 słuchawkami</t>
    </r>
  </si>
  <si>
    <r>
      <rPr>
        <b/>
        <sz val="10"/>
        <color theme="1"/>
        <rFont val="Arial"/>
        <family val="2"/>
        <charset val="238"/>
      </rPr>
      <t>Zestaw telefonów stacjonarnych bezprzewodowych – 2 słuchawki, 1 baza</t>
    </r>
    <r>
      <rPr>
        <sz val="10"/>
        <color theme="1"/>
        <rFont val="Arial"/>
        <family val="2"/>
        <charset val="238"/>
      </rPr>
      <t xml:space="preserve">
Wyświetlacz LCD punktowy monochromatyczny, min. 16 znaków, bursztynowe podświetlenie
Rejestr połączeń
Identyfikacja rozmówcy
Min. 50 pozycji w książce telefonicznej
Pamięć numerów wybieranych – min. 10
Czas czuwania min. 170 h
Czas rozmowy min. 18 h</t>
    </r>
  </si>
  <si>
    <r>
      <rPr>
        <b/>
        <sz val="10"/>
        <color theme="1"/>
        <rFont val="Arial"/>
        <family val="2"/>
        <charset val="238"/>
      </rPr>
      <t>Telefon  stacjonarny bezprzewodowy</t>
    </r>
    <r>
      <rPr>
        <sz val="10"/>
        <color theme="1"/>
        <rFont val="Arial"/>
        <family val="2"/>
        <charset val="238"/>
      </rPr>
      <t xml:space="preserve">
Wyświetlacz LCD, monochromatyczny
Rejestr połączeń
Identyfikacja rozmówcy
Min. 50 pozycji w książce telefonicznej
Pamięć numerów wybieranych – min. 10
Czas czuwania min. 165 h
Czas rozmowy min. 15 h</t>
    </r>
  </si>
  <si>
    <r>
      <rPr>
        <b/>
        <sz val="10"/>
        <color theme="1"/>
        <rFont val="Arial"/>
        <family val="2"/>
        <charset val="238"/>
      </rPr>
      <t>Elektrycznie rozwijany ekran projekcyjny</t>
    </r>
    <r>
      <rPr>
        <sz val="10"/>
        <color theme="1"/>
        <rFont val="Arial"/>
        <family val="2"/>
        <charset val="238"/>
      </rPr>
      <t xml:space="preserve">
Format ekranu 16:9
Powierzchnia projekcyjna: Matt White
Przekątna ekranu (aktywne pole) : min. 105
Rozmiar powierzchni aktywnej: min. 234 x 132 cm 
Współczynnik odbicia 1.0 Gain
Kąt widzenia min. 160°
Możliwość montażu na ścianie lub suficie
Obudowa z aluminium
Maks. dł. kasety:  2700 mm
Maks. wys. całkowita po rozwinięciu: 1960 mm
Sterowany pilotem</t>
    </r>
  </si>
  <si>
    <r>
      <rPr>
        <b/>
        <sz val="10"/>
        <color theme="1"/>
        <rFont val="Arial"/>
        <family val="2"/>
        <charset val="238"/>
      </rPr>
      <t>Uchwyt sufitowy do projektora</t>
    </r>
    <r>
      <rPr>
        <sz val="10"/>
        <color theme="1"/>
        <rFont val="Arial"/>
        <family val="2"/>
        <charset val="238"/>
      </rPr>
      <t xml:space="preserve">
Uchwyt teleskopowy
Odległość od sufitu – regulacja w zakresie min. 55 – 90 cm
Możliwość regulacji w poziomie o 360º, pochylenia w pionie i na boki min. ±15º
Udźwig do min. 13,5 kg
Rozstaw śrub montażowych min.: od 54 do 300 mm Ø
Waga maks. 1,3 kg</t>
    </r>
  </si>
  <si>
    <r>
      <rPr>
        <b/>
        <sz val="10"/>
        <color theme="1"/>
        <rFont val="Arial"/>
        <family val="2"/>
        <charset val="238"/>
      </rPr>
      <t>Dyktafon</t>
    </r>
    <r>
      <rPr>
        <sz val="10"/>
        <color theme="1"/>
        <rFont val="Arial"/>
        <family val="2"/>
        <charset val="238"/>
      </rPr>
      <t xml:space="preserve">
Typ mikrofonu: monofoniczny
Nośnik zapisu: wewnętrzna pamięć
Pojemność pamięci: min. 4 GB
Format zapisu: min. jeden lub kilka z formatów WMA, mp3, PCM (WAV)
Wyświetlacz
Zasilanie bateryjne (2x AA), czas pracy: min. 32 h
Czas nagrania: min. 40 h
Możliwość połączenia z komputerem przez USB
Wejście mikrofonowe, wyjście słuchawkowe
Wymiary maks.: 115x40x25 mm
Dołączone baterie</t>
    </r>
  </si>
  <si>
    <r>
      <rPr>
        <b/>
        <sz val="10"/>
        <color theme="1"/>
        <rFont val="Arial"/>
        <family val="2"/>
        <charset val="238"/>
      </rPr>
      <t>Kabel HDMI 2.0</t>
    </r>
    <r>
      <rPr>
        <sz val="10"/>
        <color theme="1"/>
        <rFont val="Arial"/>
        <family val="2"/>
        <charset val="238"/>
      </rPr>
      <t xml:space="preserve">
- Złącza:
HDMI męskie
HDMI męskie
- Długość 15 m</t>
    </r>
  </si>
  <si>
    <r>
      <rPr>
        <b/>
        <sz val="10"/>
        <color theme="1"/>
        <rFont val="Arial"/>
        <family val="2"/>
        <charset val="238"/>
      </rPr>
      <t>Kabel HDMI 2.0</t>
    </r>
    <r>
      <rPr>
        <sz val="10"/>
        <color theme="1"/>
        <rFont val="Arial"/>
        <family val="2"/>
        <charset val="238"/>
      </rPr>
      <t xml:space="preserve">
- Złącza:
HDMI męskie
HDMI męskie
- Długość 2 m</t>
    </r>
  </si>
  <si>
    <r>
      <rPr>
        <b/>
        <sz val="10"/>
        <color theme="1"/>
        <rFont val="Arial"/>
        <family val="2"/>
        <charset val="238"/>
      </rPr>
      <t>Kabel HDMI - DVI-D</t>
    </r>
    <r>
      <rPr>
        <sz val="10"/>
        <color theme="1"/>
        <rFont val="Arial"/>
        <family val="2"/>
        <charset val="238"/>
      </rPr>
      <t xml:space="preserve">
- Złącza:
HDMI męskie
DVI-D męskie
- Długość 1,8 m</t>
    </r>
  </si>
  <si>
    <r>
      <rPr>
        <b/>
        <sz val="10"/>
        <color theme="1"/>
        <rFont val="Arial"/>
        <family val="2"/>
        <charset val="238"/>
      </rPr>
      <t>Kabel USB - micro USB</t>
    </r>
    <r>
      <rPr>
        <sz val="10"/>
        <color theme="1"/>
        <rFont val="Arial"/>
        <family val="2"/>
        <charset val="238"/>
      </rPr>
      <t xml:space="preserve">
- Złącza:
USB A męskie
micro USB męskie
- Długość 1,5 - 2 m</t>
    </r>
  </si>
  <si>
    <r>
      <rPr>
        <b/>
        <sz val="10"/>
        <color theme="1"/>
        <rFont val="Arial"/>
        <family val="2"/>
        <charset val="238"/>
      </rPr>
      <t>Kabel USB A - RS232</t>
    </r>
    <r>
      <rPr>
        <sz val="10"/>
        <color theme="1"/>
        <rFont val="Arial"/>
        <family val="2"/>
        <charset val="238"/>
      </rPr>
      <t xml:space="preserve">
- Złącza:
USB A męskie
RS232 męskie
- Długość 1,5-2 m</t>
    </r>
  </si>
  <si>
    <r>
      <rPr>
        <b/>
        <sz val="10"/>
        <color theme="1"/>
        <rFont val="Arial"/>
        <family val="2"/>
        <charset val="238"/>
      </rPr>
      <t>Kabel konsolowy USB - RJ45</t>
    </r>
    <r>
      <rPr>
        <sz val="10"/>
        <color theme="1"/>
        <rFont val="Arial"/>
        <family val="2"/>
        <charset val="238"/>
      </rPr>
      <t xml:space="preserve">
- Złącza:
USB A męski
RJ45
- Długość 3 m</t>
    </r>
  </si>
  <si>
    <r>
      <rPr>
        <b/>
        <sz val="10"/>
        <color theme="1"/>
        <rFont val="Arial"/>
        <family val="2"/>
        <charset val="238"/>
      </rPr>
      <t>Adapter USB-C - USB 3.1 (OTG)</t>
    </r>
    <r>
      <rPr>
        <sz val="10"/>
        <color theme="1"/>
        <rFont val="Arial"/>
        <family val="2"/>
        <charset val="238"/>
      </rPr>
      <t xml:space="preserve">
- Złącza:
USB C męskie
USB A żeńskie
- Standard USB 3.2 Gen. 1 
- Obsługa OTG</t>
    </r>
  </si>
  <si>
    <r>
      <rPr>
        <b/>
        <sz val="10"/>
        <color theme="1"/>
        <rFont val="Arial"/>
        <family val="2"/>
        <charset val="238"/>
      </rPr>
      <t>Adapter HDMI – VGA</t>
    </r>
    <r>
      <rPr>
        <sz val="10"/>
        <color theme="1"/>
        <rFont val="Arial"/>
        <family val="2"/>
        <charset val="238"/>
      </rPr>
      <t xml:space="preserve">
- Złącza:
HDMI męskie
VGA żeńskie</t>
    </r>
  </si>
  <si>
    <t>zestaw</t>
  </si>
  <si>
    <t>Część 1</t>
  </si>
  <si>
    <t>Część 2</t>
  </si>
  <si>
    <t>Część 5</t>
  </si>
  <si>
    <t>Część 7</t>
  </si>
  <si>
    <r>
      <rPr>
        <b/>
        <sz val="10"/>
        <color theme="1"/>
        <rFont val="Arial"/>
        <family val="2"/>
        <charset val="238"/>
      </rPr>
      <t>Kabel HDMI 2.1</t>
    </r>
    <r>
      <rPr>
        <sz val="10"/>
        <color theme="1"/>
        <rFont val="Arial"/>
        <family val="2"/>
        <charset val="238"/>
      </rPr>
      <t xml:space="preserve">
- Złącza:
HDMI męskie
HDMI męskie
- Długość 5 m</t>
    </r>
  </si>
  <si>
    <r>
      <rPr>
        <b/>
        <sz val="10"/>
        <color theme="1"/>
        <rFont val="Arial"/>
        <family val="2"/>
        <charset val="238"/>
      </rPr>
      <t>Kabel HDMI 2.1</t>
    </r>
    <r>
      <rPr>
        <sz val="10"/>
        <color theme="1"/>
        <rFont val="Arial"/>
        <family val="2"/>
        <charset val="238"/>
      </rPr>
      <t xml:space="preserve">
- Złącza:
HDMI męskie
HDMI męskie
- Długość 1,5 m</t>
    </r>
  </si>
  <si>
    <r>
      <rPr>
        <b/>
        <sz val="10"/>
        <color theme="1"/>
        <rFont val="Arial"/>
        <family val="2"/>
        <charset val="238"/>
      </rPr>
      <t>Kabel HDMI 1.4</t>
    </r>
    <r>
      <rPr>
        <sz val="10"/>
        <color theme="1"/>
        <rFont val="Arial"/>
        <family val="2"/>
        <charset val="238"/>
      </rPr>
      <t xml:space="preserve">
- Złącza:
HDMI męskie
HDMI męskie
- Długość 3 m</t>
    </r>
  </si>
  <si>
    <r>
      <rPr>
        <b/>
        <sz val="10"/>
        <color theme="1"/>
        <rFont val="Arial"/>
        <family val="2"/>
        <charset val="238"/>
      </rPr>
      <t>Telewizor Smart TV</t>
    </r>
    <r>
      <rPr>
        <sz val="10"/>
        <color theme="1"/>
        <rFont val="Arial"/>
        <family val="2"/>
        <charset val="238"/>
      </rPr>
      <t xml:space="preserve">
Ekran: LED 75" 4K (3840 x 2160px)
Częstotliwość odświeżania ekranu: min. 60 Hz
Smart TV - system Google TV
Tuner (min.): DVB-T2, DVB-C, DVB-S2
Technologia wyświetlania obrazu (min.): HDR10
Złącza (min.): 3xHDMI, 2xUSB, CI+, BT, WiFi, LAN
Kolor obudowy: Czarny</t>
    </r>
  </si>
  <si>
    <r>
      <rPr>
        <b/>
        <sz val="10"/>
        <color theme="1"/>
        <rFont val="Arial"/>
        <family val="2"/>
        <charset val="238"/>
      </rPr>
      <t>Telefon  stacjonarny bezprzewodowy</t>
    </r>
    <r>
      <rPr>
        <sz val="10"/>
        <color theme="1"/>
        <rFont val="Arial"/>
        <family val="2"/>
        <charset val="238"/>
      </rPr>
      <t xml:space="preserve">
Wyświetlacz TFT, kolorowy, min. 2.2"
Rejestr połączeń
Identyfikacja rozmówcy
Min. 200 pozycji w książce telefonicznej
Czas czuwania min. 320 h
Czas rozmowy min. 17 h</t>
    </r>
  </si>
  <si>
    <r>
      <rPr>
        <b/>
        <sz val="10"/>
        <color theme="1"/>
        <rFont val="Arial"/>
        <family val="2"/>
        <charset val="238"/>
      </rPr>
      <t>Elektrycznie rozwijany ekran projekcyjny do montażu na ścianie</t>
    </r>
    <r>
      <rPr>
        <sz val="10"/>
        <color theme="1"/>
        <rFont val="Arial"/>
        <family val="2"/>
        <charset val="238"/>
      </rPr>
      <t xml:space="preserve">
Wymiary: 
szerokość 210 cm +/- 15 cm
wysokość 220 cm +/- 15 cm</t>
    </r>
  </si>
  <si>
    <r>
      <rPr>
        <b/>
        <sz val="10"/>
        <color theme="1"/>
        <rFont val="Arial"/>
        <family val="2"/>
        <charset val="238"/>
      </rPr>
      <t>Pilot – zamiennik do projektora Optoma  IR29033</t>
    </r>
    <r>
      <rPr>
        <sz val="10"/>
        <color theme="1"/>
        <rFont val="Arial"/>
        <family val="2"/>
        <charset val="238"/>
      </rPr>
      <t xml:space="preserve">
Zasilanie: 2x baterie AAA (załączone)</t>
    </r>
  </si>
  <si>
    <r>
      <rPr>
        <b/>
        <sz val="10"/>
        <color theme="1"/>
        <rFont val="Arial"/>
        <family val="2"/>
        <charset val="238"/>
      </rPr>
      <t>Rozdzielacz - switch HDMI -&gt; 3x HDMI</t>
    </r>
    <r>
      <rPr>
        <sz val="10"/>
        <color theme="1"/>
        <rFont val="Arial"/>
        <family val="2"/>
        <charset val="238"/>
      </rPr>
      <t xml:space="preserve">
Wejście: HDMI męskie
Wyjście: 3x HDMI żeńskie
Obsługiwana rozdzielczość: min. 1920x1080
Wyświetlanie z 1 źródła - źródło wybierane przyciskiem
zdjęcie poglądowe:</t>
    </r>
  </si>
  <si>
    <r>
      <rPr>
        <b/>
        <sz val="10"/>
        <color theme="1"/>
        <rFont val="Arial"/>
        <family val="2"/>
        <charset val="238"/>
      </rPr>
      <t>Kabel RJ-45 UTP Cat.6 – płaski</t>
    </r>
    <r>
      <rPr>
        <sz val="10"/>
        <color theme="1"/>
        <rFont val="Arial"/>
        <family val="2"/>
        <charset val="238"/>
      </rPr>
      <t xml:space="preserve">
długość: 2 m</t>
    </r>
  </si>
  <si>
    <r>
      <rPr>
        <b/>
        <sz val="10"/>
        <color theme="1"/>
        <rFont val="Arial"/>
        <family val="2"/>
        <charset val="238"/>
      </rPr>
      <t>Kabel RJ-45 UTP Cat.6</t>
    </r>
    <r>
      <rPr>
        <sz val="10"/>
        <color theme="1"/>
        <rFont val="Arial"/>
        <family val="2"/>
        <charset val="238"/>
      </rPr>
      <t xml:space="preserve"> 
długość: 3 m</t>
    </r>
  </si>
  <si>
    <r>
      <rPr>
        <b/>
        <sz val="10"/>
        <color theme="1"/>
        <rFont val="Arial"/>
        <family val="2"/>
        <charset val="238"/>
      </rPr>
      <t xml:space="preserve">Kabel RJ-45 UTP Cat.6a </t>
    </r>
    <r>
      <rPr>
        <sz val="10"/>
        <color theme="1"/>
        <rFont val="Arial"/>
        <family val="2"/>
        <charset val="238"/>
      </rPr>
      <t xml:space="preserve">
długość: 3 m</t>
    </r>
  </si>
  <si>
    <r>
      <rPr>
        <b/>
        <sz val="10"/>
        <color theme="1"/>
        <rFont val="Arial"/>
        <family val="2"/>
        <charset val="238"/>
      </rPr>
      <t>Kabel RJ-45 UTP Cat.6a</t>
    </r>
    <r>
      <rPr>
        <sz val="10"/>
        <color theme="1"/>
        <rFont val="Arial"/>
        <family val="2"/>
        <charset val="238"/>
      </rPr>
      <t xml:space="preserve"> 
długość: 5 m</t>
    </r>
  </si>
  <si>
    <r>
      <rPr>
        <b/>
        <sz val="10"/>
        <color theme="1"/>
        <rFont val="Arial"/>
        <family val="2"/>
        <charset val="238"/>
      </rPr>
      <t xml:space="preserve">Kabel RJ-45 UTP Cat.6a </t>
    </r>
    <r>
      <rPr>
        <sz val="10"/>
        <color theme="1"/>
        <rFont val="Arial"/>
        <family val="2"/>
        <charset val="238"/>
      </rPr>
      <t xml:space="preserve">
długość: 2 m</t>
    </r>
  </si>
  <si>
    <t>Załącznik nr 3 do SWZ</t>
  </si>
  <si>
    <t>FORMULARZ PRZEDMIOTOWO-CENOWY</t>
  </si>
  <si>
    <t>UKW/DZP-280-D-32/2025</t>
  </si>
  <si>
    <t>Pliki podpisywane profilem zaufanym, nie mogą być większe niż 10MB oraz pliki podpisywane w aplikacji eDoApp służącej do składania podpisu osobistego nie mogą być większe niż 5MB</t>
  </si>
  <si>
    <t xml:space="preserve">Zamawiający zaleca zapisanie formularza w formacie .pdf- z zastrzeżeniem, iż po zapisaniu muszą być widoczne wszystkie cyfry i litery stanowiące treść Formularza przedmiotowo-cenowego </t>
  </si>
  <si>
    <t>Formularz musi być opatrzony przez osobę lub osoby uprawnione do reprezentowania Wykonawcy kwalifikowanym podpisem elektronicznym lub podpisem zaufanym lub podpisem                   osobistym (e-dowód).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</si>
</sst>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3" xfId="0" applyFont="1" applyBorder="1" applyAlignment="1">
      <alignment horizontal="left" vertical="top"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44" fontId="4" fillId="0" borderId="5" xfId="1" applyFont="1" applyFill="1" applyBorder="1" applyAlignment="1" applyProtection="1">
      <alignment horizontal="center" vertical="top"/>
      <protection locked="0"/>
    </xf>
    <xf numFmtId="44" fontId="4" fillId="0" borderId="1" xfId="1" applyFont="1" applyFill="1" applyBorder="1" applyAlignment="1" applyProtection="1">
      <alignment horizontal="center" vertical="top"/>
    </xf>
    <xf numFmtId="9" fontId="4" fillId="0" borderId="1" xfId="0" applyNumberFormat="1" applyFont="1" applyBorder="1" applyAlignment="1" applyProtection="1">
      <alignment horizontal="center" vertical="top"/>
      <protection locked="0"/>
    </xf>
    <xf numFmtId="4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 applyProtection="1">
      <alignment horizontal="center" vertical="top"/>
      <protection locked="0"/>
    </xf>
    <xf numFmtId="44" fontId="5" fillId="2" borderId="2" xfId="1" applyFont="1" applyFill="1" applyBorder="1" applyAlignment="1" applyProtection="1">
      <alignment vertical="top"/>
    </xf>
    <xf numFmtId="0" fontId="4" fillId="0" borderId="0" xfId="0" applyFont="1" applyAlignment="1">
      <alignment vertical="top"/>
    </xf>
    <xf numFmtId="44" fontId="5" fillId="2" borderId="2" xfId="0" applyNumberFormat="1" applyFont="1" applyFill="1" applyBorder="1" applyAlignment="1">
      <alignment vertical="top"/>
    </xf>
    <xf numFmtId="44" fontId="4" fillId="0" borderId="1" xfId="1" applyFont="1" applyBorder="1" applyAlignment="1" applyProtection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right" vertical="top"/>
    </xf>
    <xf numFmtId="0" fontId="4" fillId="2" borderId="4" xfId="0" applyFont="1" applyFill="1" applyBorder="1" applyAlignment="1">
      <alignment horizontal="right" vertical="top"/>
    </xf>
    <xf numFmtId="0" fontId="4" fillId="2" borderId="6" xfId="0" applyFont="1" applyFill="1" applyBorder="1" applyAlignment="1">
      <alignment horizontal="right" vertical="top"/>
    </xf>
    <xf numFmtId="0" fontId="4" fillId="2" borderId="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1200149</xdr:colOff>
      <xdr:row>58</xdr:row>
      <xdr:rowOff>962024</xdr:rowOff>
    </xdr:from>
    <xdr:to>
      <xdr:col>1</xdr:col>
      <xdr:colOff>2524124</xdr:colOff>
      <xdr:row>58</xdr:row>
      <xdr:rowOff>2285999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3A93AD7-FC8E-CD06-75C3-BD859A90E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4" y="38852474"/>
          <a:ext cx="1323975" cy="1323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9"/>
  <sheetViews>
    <sheetView tabSelected="1" topLeftCell="A61" zoomScaleNormal="100" zoomScalePageLayoutView="90" workbookViewId="0">
      <selection activeCell="J1" sqref="J1:K1"/>
    </sheetView>
  </sheetViews>
  <sheetFormatPr defaultRowHeight="14.25" x14ac:dyDescent="0.2"/>
  <cols>
    <col min="1" max="1" width="4.140625" style="2" customWidth="1"/>
    <col min="2" max="2" width="68.28515625" style="5" customWidth="1"/>
    <col min="3" max="3" width="8.7109375" style="2" customWidth="1"/>
    <col min="4" max="4" width="5.5703125" style="19" customWidth="1"/>
    <col min="5" max="5" width="12.5703125" style="2" customWidth="1"/>
    <col min="6" max="6" width="14.140625" style="2" customWidth="1"/>
    <col min="7" max="7" width="6.85546875" style="2" customWidth="1"/>
    <col min="8" max="8" width="10.140625" style="2" customWidth="1"/>
    <col min="9" max="9" width="12.42578125" style="2" customWidth="1"/>
    <col min="10" max="10" width="13.28515625" style="2" customWidth="1"/>
    <col min="11" max="11" width="18.28515625" style="2" customWidth="1"/>
    <col min="12" max="16384" width="9.140625" style="2"/>
  </cols>
  <sheetData>
    <row r="1" spans="1:11" ht="15" x14ac:dyDescent="0.25">
      <c r="B1" s="32" t="s">
        <v>8</v>
      </c>
      <c r="C1" s="33"/>
      <c r="D1" s="34"/>
      <c r="E1" s="33"/>
      <c r="F1" s="33"/>
      <c r="G1" s="33"/>
      <c r="H1" s="33"/>
      <c r="I1" s="33"/>
      <c r="J1" s="35" t="s">
        <v>50</v>
      </c>
      <c r="K1" s="35"/>
    </row>
    <row r="2" spans="1:11" ht="16.5" customHeight="1" x14ac:dyDescent="0.2">
      <c r="A2" s="21"/>
      <c r="B2" s="21"/>
      <c r="C2" s="20"/>
      <c r="D2" s="30" t="s">
        <v>51</v>
      </c>
      <c r="E2" s="30"/>
      <c r="F2" s="30"/>
      <c r="G2" s="30"/>
      <c r="H2" s="20"/>
      <c r="I2" s="20"/>
      <c r="J2" s="20"/>
      <c r="K2" s="20"/>
    </row>
    <row r="3" spans="1:11" x14ac:dyDescent="0.2">
      <c r="D3" s="31" t="s">
        <v>52</v>
      </c>
      <c r="E3" s="31"/>
      <c r="F3" s="31"/>
      <c r="G3" s="31"/>
    </row>
    <row r="4" spans="1:11" x14ac:dyDescent="0.2">
      <c r="A4" s="3"/>
      <c r="C4" s="4"/>
      <c r="D4" s="4"/>
      <c r="E4" s="4"/>
      <c r="F4" s="4"/>
      <c r="G4" s="4"/>
      <c r="H4" s="4"/>
      <c r="I4" s="4"/>
      <c r="J4" s="4"/>
    </row>
    <row r="5" spans="1:11" ht="51" x14ac:dyDescent="0.2">
      <c r="A5" s="6" t="s">
        <v>1</v>
      </c>
      <c r="B5" s="7" t="s">
        <v>2</v>
      </c>
      <c r="C5" s="6" t="s">
        <v>7</v>
      </c>
      <c r="D5" s="6" t="s">
        <v>0</v>
      </c>
      <c r="E5" s="8" t="s">
        <v>3</v>
      </c>
      <c r="F5" s="8" t="s">
        <v>4</v>
      </c>
      <c r="G5" s="8" t="s">
        <v>10</v>
      </c>
      <c r="H5" s="8" t="s">
        <v>11</v>
      </c>
      <c r="I5" s="8" t="s">
        <v>12</v>
      </c>
      <c r="J5" s="8" t="s">
        <v>5</v>
      </c>
      <c r="K5" s="8" t="s">
        <v>9</v>
      </c>
    </row>
    <row r="6" spans="1:11" ht="15" x14ac:dyDescent="0.2">
      <c r="A6" s="23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114.75" x14ac:dyDescent="0.2">
      <c r="A7" s="9">
        <v>1</v>
      </c>
      <c r="B7" s="1" t="s">
        <v>18</v>
      </c>
      <c r="C7" s="6" t="s">
        <v>16</v>
      </c>
      <c r="D7" s="6">
        <v>9</v>
      </c>
      <c r="E7" s="10"/>
      <c r="F7" s="11">
        <f t="shared" ref="F7:F11" si="0">E7*D7</f>
        <v>0</v>
      </c>
      <c r="G7" s="12"/>
      <c r="H7" s="11">
        <f t="shared" ref="H7:H11" si="1">F7*G7</f>
        <v>0</v>
      </c>
      <c r="I7" s="11">
        <f t="shared" ref="I7:I11" si="2">E7+(G7*E7)</f>
        <v>0</v>
      </c>
      <c r="J7" s="13">
        <f t="shared" ref="J7:J11" si="3">F7+H7</f>
        <v>0</v>
      </c>
      <c r="K7" s="14"/>
    </row>
    <row r="8" spans="1:11" ht="127.5" x14ac:dyDescent="0.2">
      <c r="A8" s="9">
        <v>2</v>
      </c>
      <c r="B8" s="1" t="s">
        <v>17</v>
      </c>
      <c r="C8" s="6" t="s">
        <v>16</v>
      </c>
      <c r="D8" s="6">
        <v>1</v>
      </c>
      <c r="E8" s="10"/>
      <c r="F8" s="11">
        <f t="shared" si="0"/>
        <v>0</v>
      </c>
      <c r="G8" s="12"/>
      <c r="H8" s="11">
        <f t="shared" si="1"/>
        <v>0</v>
      </c>
      <c r="I8" s="11">
        <f t="shared" si="2"/>
        <v>0</v>
      </c>
      <c r="J8" s="13">
        <f t="shared" si="3"/>
        <v>0</v>
      </c>
      <c r="K8" s="14"/>
    </row>
    <row r="9" spans="1:11" ht="117.75" customHeight="1" x14ac:dyDescent="0.2">
      <c r="A9" s="9">
        <v>3</v>
      </c>
      <c r="B9" s="1" t="s">
        <v>19</v>
      </c>
      <c r="C9" s="6" t="s">
        <v>32</v>
      </c>
      <c r="D9" s="6">
        <v>3</v>
      </c>
      <c r="E9" s="10"/>
      <c r="F9" s="11">
        <f t="shared" si="0"/>
        <v>0</v>
      </c>
      <c r="G9" s="12"/>
      <c r="H9" s="11">
        <f t="shared" si="1"/>
        <v>0</v>
      </c>
      <c r="I9" s="11">
        <f t="shared" si="2"/>
        <v>0</v>
      </c>
      <c r="J9" s="13">
        <f t="shared" si="3"/>
        <v>0</v>
      </c>
      <c r="K9" s="14"/>
    </row>
    <row r="10" spans="1:11" ht="117.75" customHeight="1" x14ac:dyDescent="0.2">
      <c r="A10" s="9">
        <v>4</v>
      </c>
      <c r="B10" s="1" t="s">
        <v>20</v>
      </c>
      <c r="C10" s="6" t="s">
        <v>16</v>
      </c>
      <c r="D10" s="6">
        <v>1</v>
      </c>
      <c r="E10" s="10"/>
      <c r="F10" s="11">
        <f t="shared" ref="F10" si="4">E10*D10</f>
        <v>0</v>
      </c>
      <c r="G10" s="12"/>
      <c r="H10" s="11">
        <f t="shared" ref="H10" si="5">F10*G10</f>
        <v>0</v>
      </c>
      <c r="I10" s="11">
        <f t="shared" ref="I10" si="6">E10+(G10*E10)</f>
        <v>0</v>
      </c>
      <c r="J10" s="13">
        <f t="shared" ref="J10" si="7">F10+H10</f>
        <v>0</v>
      </c>
      <c r="K10" s="14"/>
    </row>
    <row r="11" spans="1:11" ht="90" thickBot="1" x14ac:dyDescent="0.25">
      <c r="A11" s="9">
        <v>5</v>
      </c>
      <c r="B11" s="1" t="s">
        <v>41</v>
      </c>
      <c r="C11" s="6" t="s">
        <v>16</v>
      </c>
      <c r="D11" s="6">
        <v>1</v>
      </c>
      <c r="E11" s="10"/>
      <c r="F11" s="11">
        <f t="shared" si="0"/>
        <v>0</v>
      </c>
      <c r="G11" s="12"/>
      <c r="H11" s="11">
        <f t="shared" si="1"/>
        <v>0</v>
      </c>
      <c r="I11" s="11">
        <f t="shared" si="2"/>
        <v>0</v>
      </c>
      <c r="J11" s="13">
        <f t="shared" si="3"/>
        <v>0</v>
      </c>
      <c r="K11" s="14"/>
    </row>
    <row r="12" spans="1:11" ht="15.75" thickBot="1" x14ac:dyDescent="0.25">
      <c r="A12" s="9"/>
      <c r="B12" s="27" t="s">
        <v>6</v>
      </c>
      <c r="C12" s="28"/>
      <c r="D12" s="28"/>
      <c r="E12" s="29"/>
      <c r="F12" s="15">
        <f>SUM(F7:F11)</f>
        <v>0</v>
      </c>
      <c r="G12" s="16"/>
      <c r="H12" s="16"/>
      <c r="I12" s="16"/>
      <c r="J12" s="17">
        <f>SUM(J7:J11)</f>
        <v>0</v>
      </c>
      <c r="K12" s="16"/>
    </row>
    <row r="14" spans="1:11" x14ac:dyDescent="0.2">
      <c r="A14" s="3"/>
      <c r="C14" s="4"/>
      <c r="D14" s="4"/>
      <c r="E14" s="4"/>
      <c r="F14" s="4"/>
      <c r="G14" s="4"/>
      <c r="H14" s="4"/>
      <c r="I14" s="4"/>
      <c r="J14" s="4"/>
    </row>
    <row r="15" spans="1:11" ht="51" x14ac:dyDescent="0.2">
      <c r="A15" s="6" t="s">
        <v>1</v>
      </c>
      <c r="B15" s="7" t="s">
        <v>2</v>
      </c>
      <c r="C15" s="6" t="s">
        <v>7</v>
      </c>
      <c r="D15" s="6" t="s">
        <v>0</v>
      </c>
      <c r="E15" s="8" t="s">
        <v>3</v>
      </c>
      <c r="F15" s="8" t="s">
        <v>4</v>
      </c>
      <c r="G15" s="8" t="s">
        <v>10</v>
      </c>
      <c r="H15" s="8" t="s">
        <v>11</v>
      </c>
      <c r="I15" s="8" t="s">
        <v>12</v>
      </c>
      <c r="J15" s="8" t="s">
        <v>5</v>
      </c>
      <c r="K15" s="8" t="s">
        <v>9</v>
      </c>
    </row>
    <row r="16" spans="1:11" ht="15" x14ac:dyDescent="0.2">
      <c r="A16" s="23" t="s">
        <v>34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7" spans="1:11" ht="153" x14ac:dyDescent="0.2">
      <c r="A17" s="9">
        <v>1</v>
      </c>
      <c r="B17" s="1" t="s">
        <v>21</v>
      </c>
      <c r="C17" s="6" t="s">
        <v>16</v>
      </c>
      <c r="D17" s="6">
        <v>1</v>
      </c>
      <c r="E17" s="10"/>
      <c r="F17" s="11">
        <f t="shared" ref="F17" si="8">E17*D17</f>
        <v>0</v>
      </c>
      <c r="G17" s="12"/>
      <c r="H17" s="18">
        <f t="shared" ref="H17" si="9">F17*G17</f>
        <v>0</v>
      </c>
      <c r="I17" s="18">
        <f t="shared" ref="I17" si="10">E17+(G17*E17)</f>
        <v>0</v>
      </c>
      <c r="J17" s="13">
        <f t="shared" ref="J17" si="11">F17+H17</f>
        <v>0</v>
      </c>
      <c r="K17" s="9"/>
    </row>
    <row r="18" spans="1:11" ht="51.75" thickBot="1" x14ac:dyDescent="0.25">
      <c r="A18" s="9">
        <v>2</v>
      </c>
      <c r="B18" s="1" t="s">
        <v>42</v>
      </c>
      <c r="C18" s="6" t="s">
        <v>16</v>
      </c>
      <c r="D18" s="6">
        <v>1</v>
      </c>
      <c r="E18" s="10"/>
      <c r="F18" s="11">
        <f t="shared" ref="F18" si="12">E18*D18</f>
        <v>0</v>
      </c>
      <c r="G18" s="12"/>
      <c r="H18" s="18">
        <f t="shared" ref="H18" si="13">F18*G18</f>
        <v>0</v>
      </c>
      <c r="I18" s="18">
        <f t="shared" ref="I18" si="14">E18+(G18*E18)</f>
        <v>0</v>
      </c>
      <c r="J18" s="13">
        <f t="shared" ref="J18" si="15">F18+H18</f>
        <v>0</v>
      </c>
      <c r="K18" s="14"/>
    </row>
    <row r="19" spans="1:11" ht="15.75" thickBot="1" x14ac:dyDescent="0.25">
      <c r="A19" s="9"/>
      <c r="B19" s="27" t="s">
        <v>6</v>
      </c>
      <c r="C19" s="28"/>
      <c r="D19" s="28"/>
      <c r="E19" s="29"/>
      <c r="F19" s="15">
        <f>SUM(F18:F18)</f>
        <v>0</v>
      </c>
      <c r="G19" s="16"/>
      <c r="H19" s="16"/>
      <c r="I19" s="16"/>
      <c r="J19" s="17">
        <f>SUM(J18:J18)</f>
        <v>0</v>
      </c>
      <c r="K19" s="16"/>
    </row>
    <row r="21" spans="1:11" x14ac:dyDescent="0.2">
      <c r="A21" s="3"/>
      <c r="C21" s="4"/>
      <c r="D21" s="4"/>
      <c r="E21" s="4"/>
      <c r="F21" s="4"/>
      <c r="G21" s="4"/>
      <c r="H21" s="4"/>
      <c r="I21" s="4"/>
      <c r="J21" s="4"/>
    </row>
    <row r="22" spans="1:11" ht="51" x14ac:dyDescent="0.2">
      <c r="A22" s="6" t="s">
        <v>1</v>
      </c>
      <c r="B22" s="7" t="s">
        <v>2</v>
      </c>
      <c r="C22" s="6" t="s">
        <v>7</v>
      </c>
      <c r="D22" s="6" t="s">
        <v>0</v>
      </c>
      <c r="E22" s="8" t="s">
        <v>3</v>
      </c>
      <c r="F22" s="8" t="s">
        <v>4</v>
      </c>
      <c r="G22" s="8" t="s">
        <v>10</v>
      </c>
      <c r="H22" s="8" t="s">
        <v>11</v>
      </c>
      <c r="I22" s="8" t="s">
        <v>12</v>
      </c>
      <c r="J22" s="8" t="s">
        <v>5</v>
      </c>
      <c r="K22" s="8" t="s">
        <v>9</v>
      </c>
    </row>
    <row r="23" spans="1:11" ht="15" x14ac:dyDescent="0.2">
      <c r="A23" s="23" t="s">
        <v>13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spans="1:11" ht="102.75" thickBot="1" x14ac:dyDescent="0.25">
      <c r="A24" s="9">
        <v>1</v>
      </c>
      <c r="B24" s="1" t="s">
        <v>40</v>
      </c>
      <c r="C24" s="6" t="s">
        <v>16</v>
      </c>
      <c r="D24" s="6">
        <v>1</v>
      </c>
      <c r="E24" s="10"/>
      <c r="F24" s="11">
        <f t="shared" ref="F24" si="16">E24*D24</f>
        <v>0</v>
      </c>
      <c r="G24" s="12"/>
      <c r="H24" s="11">
        <f t="shared" ref="H24" si="17">F24*G24</f>
        <v>0</v>
      </c>
      <c r="I24" s="11">
        <f t="shared" ref="I24" si="18">E24+(G24*E24)</f>
        <v>0</v>
      </c>
      <c r="J24" s="13">
        <f t="shared" ref="J24" si="19">F24+H24</f>
        <v>0</v>
      </c>
      <c r="K24" s="14"/>
    </row>
    <row r="25" spans="1:11" ht="15.75" thickBot="1" x14ac:dyDescent="0.25">
      <c r="A25" s="9"/>
      <c r="B25" s="27" t="s">
        <v>6</v>
      </c>
      <c r="C25" s="28"/>
      <c r="D25" s="28"/>
      <c r="E25" s="29"/>
      <c r="F25" s="15">
        <f>SUM(F24:F24)</f>
        <v>0</v>
      </c>
      <c r="G25" s="16"/>
      <c r="H25" s="16"/>
      <c r="I25" s="16"/>
      <c r="J25" s="17">
        <f>SUM(J24:J24)</f>
        <v>0</v>
      </c>
      <c r="K25" s="16"/>
    </row>
    <row r="27" spans="1:11" x14ac:dyDescent="0.2">
      <c r="A27" s="3"/>
      <c r="C27" s="4"/>
      <c r="D27" s="4"/>
      <c r="E27" s="4"/>
      <c r="F27" s="4"/>
      <c r="G27" s="4"/>
      <c r="H27" s="4"/>
      <c r="I27" s="4"/>
      <c r="J27" s="4"/>
    </row>
    <row r="28" spans="1:11" ht="51" x14ac:dyDescent="0.2">
      <c r="A28" s="6" t="s">
        <v>1</v>
      </c>
      <c r="B28" s="7" t="s">
        <v>2</v>
      </c>
      <c r="C28" s="6" t="s">
        <v>7</v>
      </c>
      <c r="D28" s="6" t="s">
        <v>0</v>
      </c>
      <c r="E28" s="8" t="s">
        <v>3</v>
      </c>
      <c r="F28" s="8" t="s">
        <v>4</v>
      </c>
      <c r="G28" s="8" t="s">
        <v>10</v>
      </c>
      <c r="H28" s="8" t="s">
        <v>11</v>
      </c>
      <c r="I28" s="8" t="s">
        <v>12</v>
      </c>
      <c r="J28" s="8" t="s">
        <v>5</v>
      </c>
      <c r="K28" s="8" t="s">
        <v>9</v>
      </c>
    </row>
    <row r="29" spans="1:11" ht="15" x14ac:dyDescent="0.2">
      <c r="A29" s="23" t="s">
        <v>14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 ht="90" thickBot="1" x14ac:dyDescent="0.25">
      <c r="A30" s="9">
        <v>1</v>
      </c>
      <c r="B30" s="1" t="s">
        <v>22</v>
      </c>
      <c r="C30" s="6" t="s">
        <v>16</v>
      </c>
      <c r="D30" s="6">
        <v>1</v>
      </c>
      <c r="E30" s="10"/>
      <c r="F30" s="11">
        <f t="shared" ref="F30" si="20">E30*D30</f>
        <v>0</v>
      </c>
      <c r="G30" s="12"/>
      <c r="H30" s="11">
        <f t="shared" ref="H30" si="21">F30*G30</f>
        <v>0</v>
      </c>
      <c r="I30" s="11">
        <f t="shared" ref="I30" si="22">E30+(G30*E30)</f>
        <v>0</v>
      </c>
      <c r="J30" s="13">
        <f t="shared" ref="J30" si="23">F30+H30</f>
        <v>0</v>
      </c>
      <c r="K30" s="14"/>
    </row>
    <row r="31" spans="1:11" ht="15.75" thickBot="1" x14ac:dyDescent="0.25">
      <c r="A31" s="9"/>
      <c r="B31" s="27" t="s">
        <v>6</v>
      </c>
      <c r="C31" s="28"/>
      <c r="D31" s="28"/>
      <c r="E31" s="29"/>
      <c r="F31" s="15">
        <f>SUM(F30:F30)</f>
        <v>0</v>
      </c>
      <c r="G31" s="16"/>
      <c r="H31" s="16"/>
      <c r="I31" s="16"/>
      <c r="J31" s="17">
        <f>SUM(J30:J30)</f>
        <v>0</v>
      </c>
      <c r="K31" s="16"/>
    </row>
    <row r="33" spans="1:11" x14ac:dyDescent="0.2">
      <c r="A33" s="3"/>
      <c r="C33" s="4"/>
      <c r="D33" s="4"/>
      <c r="E33" s="4"/>
      <c r="F33" s="4"/>
      <c r="G33" s="4"/>
      <c r="H33" s="4"/>
      <c r="I33" s="4"/>
      <c r="J33" s="4"/>
    </row>
    <row r="34" spans="1:11" ht="51" x14ac:dyDescent="0.2">
      <c r="A34" s="6" t="s">
        <v>1</v>
      </c>
      <c r="B34" s="7" t="s">
        <v>2</v>
      </c>
      <c r="C34" s="6" t="s">
        <v>7</v>
      </c>
      <c r="D34" s="6" t="s">
        <v>0</v>
      </c>
      <c r="E34" s="8" t="s">
        <v>3</v>
      </c>
      <c r="F34" s="8" t="s">
        <v>4</v>
      </c>
      <c r="G34" s="8" t="s">
        <v>10</v>
      </c>
      <c r="H34" s="8" t="s">
        <v>11</v>
      </c>
      <c r="I34" s="8" t="s">
        <v>12</v>
      </c>
      <c r="J34" s="8" t="s">
        <v>5</v>
      </c>
      <c r="K34" s="8" t="s">
        <v>9</v>
      </c>
    </row>
    <row r="35" spans="1:11" ht="15" x14ac:dyDescent="0.2">
      <c r="A35" s="23" t="s">
        <v>35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</row>
    <row r="36" spans="1:11" ht="26.25" thickBot="1" x14ac:dyDescent="0.25">
      <c r="A36" s="9">
        <v>1</v>
      </c>
      <c r="B36" s="1" t="s">
        <v>43</v>
      </c>
      <c r="C36" s="6" t="s">
        <v>16</v>
      </c>
      <c r="D36" s="6">
        <v>2</v>
      </c>
      <c r="E36" s="10"/>
      <c r="F36" s="11">
        <f t="shared" ref="F36" si="24">E36*D36</f>
        <v>0</v>
      </c>
      <c r="G36" s="12"/>
      <c r="H36" s="11">
        <f t="shared" ref="H36" si="25">F36*G36</f>
        <v>0</v>
      </c>
      <c r="I36" s="11">
        <f t="shared" ref="I36" si="26">E36+(G36*E36)</f>
        <v>0</v>
      </c>
      <c r="J36" s="13">
        <f t="shared" ref="J36" si="27">F36+H36</f>
        <v>0</v>
      </c>
      <c r="K36" s="14"/>
    </row>
    <row r="37" spans="1:11" ht="15.75" thickBot="1" x14ac:dyDescent="0.25">
      <c r="A37" s="9"/>
      <c r="B37" s="27" t="s">
        <v>6</v>
      </c>
      <c r="C37" s="28"/>
      <c r="D37" s="28"/>
      <c r="E37" s="29"/>
      <c r="F37" s="15">
        <f>SUM(F36:F36)</f>
        <v>0</v>
      </c>
      <c r="G37" s="16"/>
      <c r="H37" s="16"/>
      <c r="I37" s="16"/>
      <c r="J37" s="17">
        <f>SUM(J36:J36)</f>
        <v>0</v>
      </c>
      <c r="K37" s="16"/>
    </row>
    <row r="39" spans="1:11" x14ac:dyDescent="0.2">
      <c r="A39" s="3"/>
      <c r="C39" s="4"/>
      <c r="D39" s="4"/>
      <c r="E39" s="4"/>
      <c r="F39" s="4"/>
      <c r="G39" s="4"/>
      <c r="H39" s="4"/>
      <c r="I39" s="4"/>
      <c r="J39" s="4"/>
    </row>
    <row r="40" spans="1:11" ht="51" x14ac:dyDescent="0.2">
      <c r="A40" s="6" t="s">
        <v>1</v>
      </c>
      <c r="B40" s="7" t="s">
        <v>2</v>
      </c>
      <c r="C40" s="6" t="s">
        <v>7</v>
      </c>
      <c r="D40" s="6" t="s">
        <v>0</v>
      </c>
      <c r="E40" s="8" t="s">
        <v>3</v>
      </c>
      <c r="F40" s="8" t="s">
        <v>4</v>
      </c>
      <c r="G40" s="8" t="s">
        <v>10</v>
      </c>
      <c r="H40" s="8" t="s">
        <v>11</v>
      </c>
      <c r="I40" s="8" t="s">
        <v>12</v>
      </c>
      <c r="J40" s="8" t="s">
        <v>5</v>
      </c>
      <c r="K40" s="8" t="s">
        <v>9</v>
      </c>
    </row>
    <row r="41" spans="1:11" ht="15" x14ac:dyDescent="0.2">
      <c r="A41" s="23" t="s">
        <v>15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</row>
    <row r="42" spans="1:11" ht="153.75" thickBot="1" x14ac:dyDescent="0.25">
      <c r="A42" s="9">
        <v>1</v>
      </c>
      <c r="B42" s="1" t="s">
        <v>23</v>
      </c>
      <c r="C42" s="6" t="s">
        <v>16</v>
      </c>
      <c r="D42" s="6">
        <v>1</v>
      </c>
      <c r="E42" s="10"/>
      <c r="F42" s="11">
        <f t="shared" ref="F42" si="28">E42*D42</f>
        <v>0</v>
      </c>
      <c r="G42" s="12"/>
      <c r="H42" s="11">
        <f t="shared" ref="H42" si="29">F42*G42</f>
        <v>0</v>
      </c>
      <c r="I42" s="11">
        <f t="shared" ref="I42" si="30">E42+(G42*E42)</f>
        <v>0</v>
      </c>
      <c r="J42" s="13">
        <f t="shared" ref="J42" si="31">F42+H42</f>
        <v>0</v>
      </c>
      <c r="K42" s="14"/>
    </row>
    <row r="43" spans="1:11" ht="15.75" thickBot="1" x14ac:dyDescent="0.25">
      <c r="A43" s="9"/>
      <c r="B43" s="27" t="s">
        <v>6</v>
      </c>
      <c r="C43" s="28"/>
      <c r="D43" s="28"/>
      <c r="E43" s="29"/>
      <c r="F43" s="15">
        <f>SUM(F42:F42)</f>
        <v>0</v>
      </c>
      <c r="G43" s="16"/>
      <c r="H43" s="16"/>
      <c r="I43" s="16"/>
      <c r="J43" s="17">
        <f>SUM(J42:J42)</f>
        <v>0</v>
      </c>
      <c r="K43" s="16"/>
    </row>
    <row r="45" spans="1:11" x14ac:dyDescent="0.2">
      <c r="A45" s="3"/>
      <c r="C45" s="4"/>
      <c r="D45" s="4"/>
      <c r="E45" s="4"/>
      <c r="F45" s="4"/>
      <c r="G45" s="4"/>
      <c r="H45" s="4"/>
      <c r="I45" s="4"/>
      <c r="J45" s="4"/>
    </row>
    <row r="46" spans="1:11" ht="51" x14ac:dyDescent="0.2">
      <c r="A46" s="6" t="s">
        <v>1</v>
      </c>
      <c r="B46" s="7" t="s">
        <v>2</v>
      </c>
      <c r="C46" s="6" t="s">
        <v>7</v>
      </c>
      <c r="D46" s="6" t="s">
        <v>0</v>
      </c>
      <c r="E46" s="8" t="s">
        <v>3</v>
      </c>
      <c r="F46" s="8" t="s">
        <v>4</v>
      </c>
      <c r="G46" s="8" t="s">
        <v>10</v>
      </c>
      <c r="H46" s="8" t="s">
        <v>11</v>
      </c>
      <c r="I46" s="8" t="s">
        <v>12</v>
      </c>
      <c r="J46" s="8" t="s">
        <v>5</v>
      </c>
      <c r="K46" s="8" t="s">
        <v>9</v>
      </c>
    </row>
    <row r="47" spans="1:11" ht="15" x14ac:dyDescent="0.2">
      <c r="A47" s="23" t="s">
        <v>36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1:11" ht="63.75" x14ac:dyDescent="0.2">
      <c r="A48" s="9">
        <v>1</v>
      </c>
      <c r="B48" s="1" t="s">
        <v>24</v>
      </c>
      <c r="C48" s="6" t="s">
        <v>16</v>
      </c>
      <c r="D48" s="6">
        <v>3</v>
      </c>
      <c r="E48" s="10"/>
      <c r="F48" s="11">
        <f t="shared" ref="F48:F57" si="32">E48*D48</f>
        <v>0</v>
      </c>
      <c r="G48" s="12"/>
      <c r="H48" s="11">
        <f t="shared" ref="H48:H57" si="33">F48*G48</f>
        <v>0</v>
      </c>
      <c r="I48" s="11">
        <f t="shared" ref="I48:I57" si="34">E48+(G48*E48)</f>
        <v>0</v>
      </c>
      <c r="J48" s="13">
        <f t="shared" ref="J48:J57" si="35">F48+H48</f>
        <v>0</v>
      </c>
      <c r="K48" s="14"/>
    </row>
    <row r="49" spans="1:11" ht="63.75" x14ac:dyDescent="0.2">
      <c r="A49" s="9">
        <v>2</v>
      </c>
      <c r="B49" s="1" t="s">
        <v>25</v>
      </c>
      <c r="C49" s="6" t="s">
        <v>16</v>
      </c>
      <c r="D49" s="6">
        <v>5</v>
      </c>
      <c r="E49" s="10"/>
      <c r="F49" s="11">
        <f t="shared" si="32"/>
        <v>0</v>
      </c>
      <c r="G49" s="12"/>
      <c r="H49" s="11">
        <f t="shared" si="33"/>
        <v>0</v>
      </c>
      <c r="I49" s="11">
        <f t="shared" si="34"/>
        <v>0</v>
      </c>
      <c r="J49" s="13">
        <f t="shared" si="35"/>
        <v>0</v>
      </c>
      <c r="K49" s="14"/>
    </row>
    <row r="50" spans="1:11" ht="63.75" x14ac:dyDescent="0.2">
      <c r="A50" s="9">
        <v>3</v>
      </c>
      <c r="B50" s="1" t="s">
        <v>37</v>
      </c>
      <c r="C50" s="6" t="s">
        <v>16</v>
      </c>
      <c r="D50" s="6">
        <v>1</v>
      </c>
      <c r="E50" s="10"/>
      <c r="F50" s="11">
        <f t="shared" ref="F50:F51" si="36">E50*D50</f>
        <v>0</v>
      </c>
      <c r="G50" s="12"/>
      <c r="H50" s="11">
        <f t="shared" ref="H50:H51" si="37">F50*G50</f>
        <v>0</v>
      </c>
      <c r="I50" s="11">
        <f t="shared" ref="I50:I51" si="38">E50+(G50*E50)</f>
        <v>0</v>
      </c>
      <c r="J50" s="13">
        <f t="shared" ref="J50:J51" si="39">F50+H50</f>
        <v>0</v>
      </c>
      <c r="K50" s="14"/>
    </row>
    <row r="51" spans="1:11" ht="63.75" x14ac:dyDescent="0.2">
      <c r="A51" s="9">
        <v>4</v>
      </c>
      <c r="B51" s="1" t="s">
        <v>38</v>
      </c>
      <c r="C51" s="6" t="s">
        <v>16</v>
      </c>
      <c r="D51" s="6">
        <v>1</v>
      </c>
      <c r="E51" s="10"/>
      <c r="F51" s="11">
        <f t="shared" si="36"/>
        <v>0</v>
      </c>
      <c r="G51" s="12"/>
      <c r="H51" s="11">
        <f t="shared" si="37"/>
        <v>0</v>
      </c>
      <c r="I51" s="11">
        <f t="shared" si="38"/>
        <v>0</v>
      </c>
      <c r="J51" s="13">
        <f t="shared" si="39"/>
        <v>0</v>
      </c>
      <c r="K51" s="14"/>
    </row>
    <row r="52" spans="1:11" ht="63.75" x14ac:dyDescent="0.2">
      <c r="A52" s="9">
        <v>5</v>
      </c>
      <c r="B52" s="1" t="s">
        <v>39</v>
      </c>
      <c r="C52" s="6" t="s">
        <v>16</v>
      </c>
      <c r="D52" s="6">
        <v>3</v>
      </c>
      <c r="E52" s="10"/>
      <c r="F52" s="11">
        <f t="shared" ref="F52" si="40">E52*D52</f>
        <v>0</v>
      </c>
      <c r="G52" s="12"/>
      <c r="H52" s="11">
        <f t="shared" ref="H52" si="41">F52*G52</f>
        <v>0</v>
      </c>
      <c r="I52" s="11">
        <f t="shared" ref="I52" si="42">E52+(G52*E52)</f>
        <v>0</v>
      </c>
      <c r="J52" s="13">
        <f t="shared" ref="J52" si="43">F52+H52</f>
        <v>0</v>
      </c>
      <c r="K52" s="14"/>
    </row>
    <row r="53" spans="1:11" ht="63.75" x14ac:dyDescent="0.2">
      <c r="A53" s="9">
        <v>6</v>
      </c>
      <c r="B53" s="1" t="s">
        <v>26</v>
      </c>
      <c r="C53" s="6" t="s">
        <v>16</v>
      </c>
      <c r="D53" s="6">
        <v>2</v>
      </c>
      <c r="E53" s="10"/>
      <c r="F53" s="11">
        <f t="shared" si="32"/>
        <v>0</v>
      </c>
      <c r="G53" s="12"/>
      <c r="H53" s="11">
        <f t="shared" si="33"/>
        <v>0</v>
      </c>
      <c r="I53" s="11">
        <f t="shared" si="34"/>
        <v>0</v>
      </c>
      <c r="J53" s="13">
        <f t="shared" si="35"/>
        <v>0</v>
      </c>
      <c r="K53" s="14"/>
    </row>
    <row r="54" spans="1:11" ht="63.75" x14ac:dyDescent="0.2">
      <c r="A54" s="9">
        <v>7</v>
      </c>
      <c r="B54" s="1" t="s">
        <v>27</v>
      </c>
      <c r="C54" s="6" t="s">
        <v>16</v>
      </c>
      <c r="D54" s="6">
        <v>2</v>
      </c>
      <c r="E54" s="10"/>
      <c r="F54" s="11">
        <f t="shared" si="32"/>
        <v>0</v>
      </c>
      <c r="G54" s="12"/>
      <c r="H54" s="11">
        <f t="shared" si="33"/>
        <v>0</v>
      </c>
      <c r="I54" s="11">
        <f t="shared" si="34"/>
        <v>0</v>
      </c>
      <c r="J54" s="13">
        <f t="shared" si="35"/>
        <v>0</v>
      </c>
      <c r="K54" s="14"/>
    </row>
    <row r="55" spans="1:11" ht="63.75" x14ac:dyDescent="0.2">
      <c r="A55" s="9">
        <v>8</v>
      </c>
      <c r="B55" s="1" t="s">
        <v>28</v>
      </c>
      <c r="C55" s="6" t="s">
        <v>16</v>
      </c>
      <c r="D55" s="6">
        <v>2</v>
      </c>
      <c r="E55" s="10"/>
      <c r="F55" s="11">
        <f t="shared" si="32"/>
        <v>0</v>
      </c>
      <c r="G55" s="12"/>
      <c r="H55" s="11">
        <f t="shared" si="33"/>
        <v>0</v>
      </c>
      <c r="I55" s="11">
        <f t="shared" si="34"/>
        <v>0</v>
      </c>
      <c r="J55" s="13">
        <f t="shared" si="35"/>
        <v>0</v>
      </c>
      <c r="K55" s="14"/>
    </row>
    <row r="56" spans="1:11" ht="63.75" x14ac:dyDescent="0.2">
      <c r="A56" s="9">
        <v>9</v>
      </c>
      <c r="B56" s="1" t="s">
        <v>29</v>
      </c>
      <c r="C56" s="6" t="s">
        <v>16</v>
      </c>
      <c r="D56" s="6">
        <v>1</v>
      </c>
      <c r="E56" s="10"/>
      <c r="F56" s="11">
        <f t="shared" si="32"/>
        <v>0</v>
      </c>
      <c r="G56" s="12"/>
      <c r="H56" s="11">
        <f t="shared" si="33"/>
        <v>0</v>
      </c>
      <c r="I56" s="11">
        <f t="shared" si="34"/>
        <v>0</v>
      </c>
      <c r="J56" s="13">
        <f t="shared" si="35"/>
        <v>0</v>
      </c>
      <c r="K56" s="14"/>
    </row>
    <row r="57" spans="1:11" ht="76.5" x14ac:dyDescent="0.2">
      <c r="A57" s="9">
        <v>10</v>
      </c>
      <c r="B57" s="1" t="s">
        <v>30</v>
      </c>
      <c r="C57" s="6" t="s">
        <v>16</v>
      </c>
      <c r="D57" s="6">
        <v>4</v>
      </c>
      <c r="E57" s="10"/>
      <c r="F57" s="11">
        <f t="shared" si="32"/>
        <v>0</v>
      </c>
      <c r="G57" s="12"/>
      <c r="H57" s="11">
        <f t="shared" si="33"/>
        <v>0</v>
      </c>
      <c r="I57" s="11">
        <f t="shared" si="34"/>
        <v>0</v>
      </c>
      <c r="J57" s="13">
        <f t="shared" si="35"/>
        <v>0</v>
      </c>
      <c r="K57" s="14"/>
    </row>
    <row r="58" spans="1:11" ht="51" x14ac:dyDescent="0.2">
      <c r="A58" s="9">
        <v>11</v>
      </c>
      <c r="B58" s="1" t="s">
        <v>31</v>
      </c>
      <c r="C58" s="6" t="s">
        <v>16</v>
      </c>
      <c r="D58" s="6">
        <v>2</v>
      </c>
      <c r="E58" s="10"/>
      <c r="F58" s="11">
        <f t="shared" ref="F58" si="44">E58*D58</f>
        <v>0</v>
      </c>
      <c r="G58" s="12"/>
      <c r="H58" s="11">
        <f t="shared" ref="H58" si="45">F58*G58</f>
        <v>0</v>
      </c>
      <c r="I58" s="11">
        <f t="shared" ref="I58" si="46">E58+(G58*E58)</f>
        <v>0</v>
      </c>
      <c r="J58" s="13">
        <f t="shared" ref="J58" si="47">F58+H58</f>
        <v>0</v>
      </c>
      <c r="K58" s="14"/>
    </row>
    <row r="59" spans="1:11" ht="189" customHeight="1" x14ac:dyDescent="0.2">
      <c r="A59" s="9">
        <v>12</v>
      </c>
      <c r="B59" s="1" t="s">
        <v>44</v>
      </c>
      <c r="C59" s="6" t="s">
        <v>16</v>
      </c>
      <c r="D59" s="6">
        <v>4</v>
      </c>
      <c r="E59" s="10"/>
      <c r="F59" s="11">
        <f t="shared" ref="F59:F64" si="48">E59*D59</f>
        <v>0</v>
      </c>
      <c r="G59" s="12"/>
      <c r="H59" s="11">
        <f t="shared" ref="H59:H64" si="49">F59*G59</f>
        <v>0</v>
      </c>
      <c r="I59" s="11">
        <f t="shared" ref="I59:I64" si="50">E59+(G59*E59)</f>
        <v>0</v>
      </c>
      <c r="J59" s="13">
        <f t="shared" ref="J59:J64" si="51">F59+H59</f>
        <v>0</v>
      </c>
      <c r="K59" s="14"/>
    </row>
    <row r="60" spans="1:11" ht="25.5" x14ac:dyDescent="0.2">
      <c r="A60" s="9">
        <v>13</v>
      </c>
      <c r="B60" s="1" t="s">
        <v>45</v>
      </c>
      <c r="C60" s="6" t="s">
        <v>16</v>
      </c>
      <c r="D60" s="6">
        <v>2</v>
      </c>
      <c r="E60" s="10"/>
      <c r="F60" s="11">
        <f t="shared" si="48"/>
        <v>0</v>
      </c>
      <c r="G60" s="12"/>
      <c r="H60" s="11">
        <f t="shared" si="49"/>
        <v>0</v>
      </c>
      <c r="I60" s="11">
        <f t="shared" si="50"/>
        <v>0</v>
      </c>
      <c r="J60" s="13">
        <f t="shared" si="51"/>
        <v>0</v>
      </c>
      <c r="K60" s="14"/>
    </row>
    <row r="61" spans="1:11" ht="25.5" x14ac:dyDescent="0.2">
      <c r="A61" s="9">
        <v>14</v>
      </c>
      <c r="B61" s="1" t="s">
        <v>46</v>
      </c>
      <c r="C61" s="6" t="s">
        <v>16</v>
      </c>
      <c r="D61" s="6">
        <v>1</v>
      </c>
      <c r="E61" s="10"/>
      <c r="F61" s="11">
        <f t="shared" si="48"/>
        <v>0</v>
      </c>
      <c r="G61" s="12"/>
      <c r="H61" s="11">
        <f t="shared" si="49"/>
        <v>0</v>
      </c>
      <c r="I61" s="11">
        <f t="shared" si="50"/>
        <v>0</v>
      </c>
      <c r="J61" s="13">
        <f t="shared" si="51"/>
        <v>0</v>
      </c>
      <c r="K61" s="14"/>
    </row>
    <row r="62" spans="1:11" ht="25.5" x14ac:dyDescent="0.2">
      <c r="A62" s="9">
        <v>15</v>
      </c>
      <c r="B62" s="1" t="s">
        <v>48</v>
      </c>
      <c r="C62" s="6" t="s">
        <v>16</v>
      </c>
      <c r="D62" s="6">
        <v>10</v>
      </c>
      <c r="E62" s="10"/>
      <c r="F62" s="11">
        <f t="shared" si="48"/>
        <v>0</v>
      </c>
      <c r="G62" s="12"/>
      <c r="H62" s="11">
        <f t="shared" si="49"/>
        <v>0</v>
      </c>
      <c r="I62" s="11">
        <f t="shared" si="50"/>
        <v>0</v>
      </c>
      <c r="J62" s="13">
        <f t="shared" si="51"/>
        <v>0</v>
      </c>
      <c r="K62" s="14"/>
    </row>
    <row r="63" spans="1:11" ht="25.5" x14ac:dyDescent="0.2">
      <c r="A63" s="9">
        <v>16</v>
      </c>
      <c r="B63" s="1" t="s">
        <v>47</v>
      </c>
      <c r="C63" s="6" t="s">
        <v>16</v>
      </c>
      <c r="D63" s="6">
        <v>6</v>
      </c>
      <c r="E63" s="10"/>
      <c r="F63" s="11">
        <f t="shared" si="48"/>
        <v>0</v>
      </c>
      <c r="G63" s="12"/>
      <c r="H63" s="11">
        <f t="shared" si="49"/>
        <v>0</v>
      </c>
      <c r="I63" s="11">
        <f t="shared" si="50"/>
        <v>0</v>
      </c>
      <c r="J63" s="13">
        <f t="shared" si="51"/>
        <v>0</v>
      </c>
      <c r="K63" s="14"/>
    </row>
    <row r="64" spans="1:11" ht="26.25" thickBot="1" x14ac:dyDescent="0.25">
      <c r="A64" s="9">
        <v>17</v>
      </c>
      <c r="B64" s="1" t="s">
        <v>49</v>
      </c>
      <c r="C64" s="6" t="s">
        <v>16</v>
      </c>
      <c r="D64" s="6">
        <v>3</v>
      </c>
      <c r="E64" s="10"/>
      <c r="F64" s="11">
        <f t="shared" si="48"/>
        <v>0</v>
      </c>
      <c r="G64" s="12"/>
      <c r="H64" s="11">
        <f t="shared" si="49"/>
        <v>0</v>
      </c>
      <c r="I64" s="11">
        <f t="shared" si="50"/>
        <v>0</v>
      </c>
      <c r="J64" s="13">
        <f t="shared" si="51"/>
        <v>0</v>
      </c>
      <c r="K64" s="14"/>
    </row>
    <row r="65" spans="1:11" ht="15.75" thickBot="1" x14ac:dyDescent="0.25">
      <c r="A65" s="9"/>
      <c r="B65" s="24" t="s">
        <v>6</v>
      </c>
      <c r="C65" s="25"/>
      <c r="D65" s="25"/>
      <c r="E65" s="26"/>
      <c r="F65" s="15">
        <f>SUM(F48:F64)</f>
        <v>0</v>
      </c>
      <c r="G65" s="16"/>
      <c r="H65" s="16"/>
      <c r="I65" s="16"/>
      <c r="J65" s="17">
        <f>SUM(J48:J64)</f>
        <v>0</v>
      </c>
      <c r="K65" s="16"/>
    </row>
    <row r="67" spans="1:11" ht="28.5" customHeight="1" x14ac:dyDescent="0.2">
      <c r="B67" s="22" t="s">
        <v>55</v>
      </c>
      <c r="C67" s="22"/>
      <c r="D67" s="22"/>
      <c r="E67" s="22"/>
      <c r="F67" s="22"/>
      <c r="G67" s="22"/>
      <c r="H67" s="22"/>
      <c r="I67" s="22"/>
      <c r="J67" s="22"/>
    </row>
    <row r="68" spans="1:11" ht="20.25" customHeight="1" x14ac:dyDescent="0.2">
      <c r="B68" s="22" t="s">
        <v>53</v>
      </c>
      <c r="C68" s="22"/>
      <c r="D68" s="22"/>
      <c r="E68" s="22"/>
      <c r="F68" s="22"/>
      <c r="G68" s="22"/>
      <c r="H68" s="22"/>
      <c r="I68" s="22"/>
      <c r="J68" s="22"/>
    </row>
    <row r="69" spans="1:11" ht="23.25" customHeight="1" x14ac:dyDescent="0.2">
      <c r="B69" s="22" t="s">
        <v>54</v>
      </c>
      <c r="C69" s="22"/>
      <c r="D69" s="22"/>
      <c r="E69" s="22"/>
      <c r="F69" s="22"/>
      <c r="G69" s="22"/>
      <c r="H69" s="22"/>
      <c r="I69" s="22"/>
      <c r="J69" s="22"/>
    </row>
  </sheetData>
  <mergeCells count="20">
    <mergeCell ref="A23:K23"/>
    <mergeCell ref="B25:E25"/>
    <mergeCell ref="A6:K6"/>
    <mergeCell ref="B12:E12"/>
    <mergeCell ref="B68:J68"/>
    <mergeCell ref="B69:J69"/>
    <mergeCell ref="J1:K1"/>
    <mergeCell ref="D2:G2"/>
    <mergeCell ref="D3:G3"/>
    <mergeCell ref="B67:J67"/>
    <mergeCell ref="A47:K47"/>
    <mergeCell ref="B65:E65"/>
    <mergeCell ref="B37:E37"/>
    <mergeCell ref="A41:K41"/>
    <mergeCell ref="B43:E43"/>
    <mergeCell ref="A29:K29"/>
    <mergeCell ref="B31:E31"/>
    <mergeCell ref="A35:K35"/>
    <mergeCell ref="A16:K16"/>
    <mergeCell ref="B19:E19"/>
  </mergeCells>
  <pageMargins left="0.25" right="0.25" top="0.75" bottom="0.75" header="0.3" footer="0.3"/>
  <pageSetup paperSize="9" scale="77" orientation="landscape" r:id="rId1"/>
  <headerFooter>
    <oddFooter>&amp;CStrona &amp;P z &amp;N</oddFooter>
  </headerFooter>
  <rowBreaks count="2" manualBreakCount="2">
    <brk id="10" max="10" man="1"/>
    <brk id="4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pp</cp:lastModifiedBy>
  <cp:lastPrinted>2025-04-25T11:42:59Z</cp:lastPrinted>
  <dcterms:created xsi:type="dcterms:W3CDTF">2019-12-12T12:00:06Z</dcterms:created>
  <dcterms:modified xsi:type="dcterms:W3CDTF">2025-04-25T11:55:53Z</dcterms:modified>
</cp:coreProperties>
</file>